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840" windowHeight="12465"/>
  </bookViews>
  <sheets>
    <sheet name="中央补助分配方案 (报财政部)" sheetId="9" r:id="rId1"/>
  </sheets>
  <definedNames>
    <definedName name="_xlnm._FilterDatabase" localSheetId="0" hidden="1">'中央补助分配方案 (报财政部)'!$A$7:$H$112</definedName>
    <definedName name="_xlnm.Print_Area" localSheetId="0">'中央补助分配方案 (报财政部)'!$A$1:$H$112</definedName>
    <definedName name="_xlnm.Print_Titles" localSheetId="0">'中央补助分配方案 (报财政部)'!$4:$5</definedName>
  </definedNames>
  <calcPr calcId="145621"/>
</workbook>
</file>

<file path=xl/calcChain.xml><?xml version="1.0" encoding="utf-8"?>
<calcChain xmlns="http://schemas.openxmlformats.org/spreadsheetml/2006/main">
  <c r="E98" i="9" l="1"/>
  <c r="F98" i="9"/>
  <c r="G98" i="9"/>
  <c r="D98" i="9"/>
  <c r="E92" i="9"/>
  <c r="C92" i="9" s="1"/>
  <c r="F92" i="9"/>
  <c r="G92" i="9"/>
  <c r="D92" i="9"/>
  <c r="E81" i="9"/>
  <c r="F81" i="9"/>
  <c r="G81" i="9"/>
  <c r="C81" i="9" s="1"/>
  <c r="D81" i="9"/>
  <c r="E70" i="9"/>
  <c r="C70" i="9" s="1"/>
  <c r="F70" i="9"/>
  <c r="G70" i="9"/>
  <c r="D70" i="9"/>
  <c r="E64" i="9"/>
  <c r="F64" i="9"/>
  <c r="G64" i="9"/>
  <c r="D64" i="9"/>
  <c r="G60" i="9"/>
  <c r="E60" i="9"/>
  <c r="C60" i="9" s="1"/>
  <c r="F60" i="9"/>
  <c r="D60" i="9"/>
  <c r="E51" i="9"/>
  <c r="F51" i="9"/>
  <c r="G51" i="9"/>
  <c r="D51" i="9"/>
  <c r="E43" i="9"/>
  <c r="F43" i="9"/>
  <c r="G43" i="9"/>
  <c r="D43" i="9"/>
  <c r="E32" i="9"/>
  <c r="F32" i="9"/>
  <c r="G32" i="9"/>
  <c r="D32" i="9"/>
  <c r="E23" i="9"/>
  <c r="C23" i="9" s="1"/>
  <c r="F23" i="9"/>
  <c r="G23" i="9"/>
  <c r="D23" i="9"/>
  <c r="E18" i="9"/>
  <c r="F18" i="9"/>
  <c r="G18" i="9"/>
  <c r="C18" i="9" s="1"/>
  <c r="D18" i="9"/>
  <c r="E11" i="9"/>
  <c r="C11" i="9" s="1"/>
  <c r="F11" i="9"/>
  <c r="F6" i="9" s="1"/>
  <c r="G11" i="9"/>
  <c r="G6" i="9" s="1"/>
  <c r="D11" i="9"/>
  <c r="C8" i="9"/>
  <c r="C9" i="9"/>
  <c r="C10" i="9"/>
  <c r="C12" i="9"/>
  <c r="C13" i="9"/>
  <c r="C14" i="9"/>
  <c r="C15" i="9"/>
  <c r="C16" i="9"/>
  <c r="C17" i="9"/>
  <c r="C19" i="9"/>
  <c r="C20" i="9"/>
  <c r="C21" i="9"/>
  <c r="C22" i="9"/>
  <c r="C24" i="9"/>
  <c r="C25" i="9"/>
  <c r="C26" i="9"/>
  <c r="C27" i="9"/>
  <c r="C28" i="9"/>
  <c r="C29" i="9"/>
  <c r="C30" i="9"/>
  <c r="C31" i="9"/>
  <c r="C33" i="9"/>
  <c r="C34" i="9"/>
  <c r="C35" i="9"/>
  <c r="C36" i="9"/>
  <c r="C37" i="9"/>
  <c r="C38" i="9"/>
  <c r="C39" i="9"/>
  <c r="C40" i="9"/>
  <c r="C41" i="9"/>
  <c r="C42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1" i="9"/>
  <c r="C62" i="9"/>
  <c r="C63" i="9"/>
  <c r="C65" i="9"/>
  <c r="C66" i="9"/>
  <c r="C67" i="9"/>
  <c r="C68" i="9"/>
  <c r="C69" i="9"/>
  <c r="C71" i="9"/>
  <c r="C72" i="9"/>
  <c r="C73" i="9"/>
  <c r="C74" i="9"/>
  <c r="C75" i="9"/>
  <c r="C76" i="9"/>
  <c r="C77" i="9"/>
  <c r="C78" i="9"/>
  <c r="C79" i="9"/>
  <c r="C80" i="9"/>
  <c r="C82" i="9"/>
  <c r="C83" i="9"/>
  <c r="C84" i="9"/>
  <c r="C85" i="9"/>
  <c r="C86" i="9"/>
  <c r="C87" i="9"/>
  <c r="C88" i="9"/>
  <c r="C89" i="9"/>
  <c r="C90" i="9"/>
  <c r="C91" i="9"/>
  <c r="C93" i="9"/>
  <c r="C94" i="9"/>
  <c r="C95" i="9"/>
  <c r="C96" i="9"/>
  <c r="C97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7" i="9"/>
  <c r="E7" i="9"/>
  <c r="F7" i="9"/>
  <c r="G7" i="9"/>
  <c r="D7" i="9"/>
  <c r="C98" i="9" l="1"/>
  <c r="C64" i="9"/>
  <c r="E6" i="9"/>
  <c r="C43" i="9"/>
  <c r="C32" i="9"/>
  <c r="C6" i="9"/>
  <c r="D6" i="9"/>
</calcChain>
</file>

<file path=xl/sharedStrings.xml><?xml version="1.0" encoding="utf-8"?>
<sst xmlns="http://schemas.openxmlformats.org/spreadsheetml/2006/main" count="134" uniqueCount="121">
  <si>
    <t>附件</t>
  </si>
  <si>
    <t>市州</t>
  </si>
  <si>
    <t>县市区</t>
  </si>
  <si>
    <t>合计</t>
  </si>
  <si>
    <t>优抚对象抚恤补助</t>
  </si>
  <si>
    <t>优抚对象医疗保障经费</t>
  </si>
  <si>
    <t>备注</t>
  </si>
  <si>
    <t>长沙市</t>
  </si>
  <si>
    <t>长沙市小计</t>
  </si>
  <si>
    <t>市本级及所辖区小计</t>
  </si>
  <si>
    <t>浏阳市</t>
  </si>
  <si>
    <t>宁乡市</t>
  </si>
  <si>
    <t>株洲市</t>
  </si>
  <si>
    <t>株洲市小计</t>
  </si>
  <si>
    <t>渌口区</t>
  </si>
  <si>
    <t>醴陵市</t>
  </si>
  <si>
    <r>
      <rPr>
        <sz val="10.5"/>
        <rFont val="宋体"/>
        <family val="3"/>
        <charset val="134"/>
      </rPr>
      <t>攸</t>
    </r>
    <r>
      <rPr>
        <sz val="10.5"/>
        <rFont val="宋体"/>
        <family val="3"/>
        <charset val="134"/>
      </rPr>
      <t>县</t>
    </r>
  </si>
  <si>
    <t>茶陵县</t>
  </si>
  <si>
    <t>炎陵县</t>
  </si>
  <si>
    <t>湘潭市</t>
  </si>
  <si>
    <t>湘潭市小计</t>
  </si>
  <si>
    <t>湘潭县</t>
  </si>
  <si>
    <t>湘乡市</t>
  </si>
  <si>
    <t>韶山市</t>
  </si>
  <si>
    <t>衡阳市</t>
  </si>
  <si>
    <t>衡阳市小计</t>
  </si>
  <si>
    <t>衡南县</t>
  </si>
  <si>
    <t>衡阳县</t>
  </si>
  <si>
    <t>衡山县</t>
  </si>
  <si>
    <t>衡东县</t>
  </si>
  <si>
    <t>常宁市</t>
  </si>
  <si>
    <t>祁东县</t>
  </si>
  <si>
    <t>耒阳市</t>
  </si>
  <si>
    <t>邵阳市</t>
  </si>
  <si>
    <t>邵阳市小计</t>
  </si>
  <si>
    <t>邵东市</t>
  </si>
  <si>
    <t>新邵县</t>
  </si>
  <si>
    <t>隆回县</t>
  </si>
  <si>
    <t>武冈市</t>
  </si>
  <si>
    <t>洞口县</t>
  </si>
  <si>
    <t>新宁县</t>
  </si>
  <si>
    <t>邵阳县</t>
  </si>
  <si>
    <t>城步县</t>
  </si>
  <si>
    <t>绥宁县</t>
  </si>
  <si>
    <t>岳阳市</t>
  </si>
  <si>
    <t>岳阳市小计</t>
  </si>
  <si>
    <t>汨罗市</t>
  </si>
  <si>
    <t>平江县</t>
  </si>
  <si>
    <t>湘阴县</t>
  </si>
  <si>
    <t>临湘市</t>
  </si>
  <si>
    <t>华容县</t>
  </si>
  <si>
    <t>岳阳县</t>
  </si>
  <si>
    <t>常德市</t>
  </si>
  <si>
    <t>常德市小计</t>
  </si>
  <si>
    <t>津市市</t>
  </si>
  <si>
    <t>安乡县</t>
  </si>
  <si>
    <t>汉寿县</t>
  </si>
  <si>
    <t>澧县</t>
  </si>
  <si>
    <t>临澧县</t>
  </si>
  <si>
    <t>桃源县</t>
  </si>
  <si>
    <t>石门县</t>
  </si>
  <si>
    <t>张家界市</t>
  </si>
  <si>
    <t>张家界市小计</t>
  </si>
  <si>
    <t>慈利县</t>
  </si>
  <si>
    <t>桑植县</t>
  </si>
  <si>
    <t>益阳市</t>
  </si>
  <si>
    <t>益阳市小计</t>
  </si>
  <si>
    <t>沅江市</t>
  </si>
  <si>
    <t>南县</t>
  </si>
  <si>
    <t>桃江县</t>
  </si>
  <si>
    <t>安化县</t>
  </si>
  <si>
    <t>永州市</t>
  </si>
  <si>
    <t>永州市小计</t>
  </si>
  <si>
    <t>东安县</t>
  </si>
  <si>
    <t>道县</t>
  </si>
  <si>
    <t>宁远县</t>
  </si>
  <si>
    <t>江永县</t>
  </si>
  <si>
    <t>江华县</t>
  </si>
  <si>
    <t>蓝山县</t>
  </si>
  <si>
    <t>新田县</t>
  </si>
  <si>
    <t>双牌县</t>
  </si>
  <si>
    <t>祁阳县</t>
  </si>
  <si>
    <t>郴州市</t>
  </si>
  <si>
    <t>郴州市小计</t>
  </si>
  <si>
    <t>资兴市</t>
  </si>
  <si>
    <t>桂阳县</t>
  </si>
  <si>
    <t>永兴县</t>
  </si>
  <si>
    <t>宜章县</t>
  </si>
  <si>
    <t>嘉禾县</t>
  </si>
  <si>
    <t>临武县</t>
  </si>
  <si>
    <t>汝城县</t>
  </si>
  <si>
    <t>桂东县</t>
  </si>
  <si>
    <t>安仁县</t>
  </si>
  <si>
    <t>娄底市</t>
  </si>
  <si>
    <t>娄底市小计</t>
  </si>
  <si>
    <t>涟源市</t>
  </si>
  <si>
    <t>冷水江市</t>
  </si>
  <si>
    <t>双峰县</t>
  </si>
  <si>
    <t>新化县</t>
  </si>
  <si>
    <t>怀化市</t>
  </si>
  <si>
    <t>怀化市小计</t>
  </si>
  <si>
    <t>沅陵县</t>
  </si>
  <si>
    <t>辰溪县</t>
  </si>
  <si>
    <t>溆浦县</t>
  </si>
  <si>
    <t>麻阳县</t>
  </si>
  <si>
    <t>新晃县</t>
  </si>
  <si>
    <t>芷江县</t>
  </si>
  <si>
    <t>中方县</t>
  </si>
  <si>
    <t>洪江市</t>
  </si>
  <si>
    <t>洪江区</t>
  </si>
  <si>
    <t>会同县</t>
  </si>
  <si>
    <t>靖州县</t>
  </si>
  <si>
    <t>通道县</t>
  </si>
  <si>
    <t>湘西土家族苗族自治州</t>
  </si>
  <si>
    <t>湘西州小计</t>
  </si>
  <si>
    <t>提前下达2021年中央优抚对象抚恤等项目经费安排表（总表不发市县）</t>
    <phoneticPr fontId="16" type="noConversion"/>
  </si>
  <si>
    <t>中央</t>
    <phoneticPr fontId="16" type="noConversion"/>
  </si>
  <si>
    <t>省级</t>
    <phoneticPr fontId="16" type="noConversion"/>
  </si>
  <si>
    <t>建国前入党老党员生活补助</t>
    <phoneticPr fontId="16" type="noConversion"/>
  </si>
  <si>
    <t>单位：万元</t>
    <phoneticPr fontId="16" type="noConversion"/>
  </si>
  <si>
    <r>
      <t>来源：财社〔2020〕169号优抚对象补助经费394724万元；财社〔2020〕171号优抚对象医疗保障经费</t>
    </r>
    <r>
      <rPr>
        <sz val="10"/>
        <rFont val="宋体"/>
        <family val="3"/>
        <charset val="134"/>
      </rPr>
      <t>22723</t>
    </r>
    <r>
      <rPr>
        <sz val="10"/>
        <rFont val="宋体"/>
        <family val="3"/>
        <charset val="134"/>
      </rPr>
      <t>万元；省级配套30637万元。</t>
    </r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</si>
</sst>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18">
    <font>
      <sz val="12"/>
      <name val="宋体"/>
      <charset val="134"/>
    </font>
    <font>
      <b/>
      <sz val="12"/>
      <name val="宋体"/>
      <family val="3"/>
      <charset val="134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宋体"/>
      <family val="3"/>
      <charset val="134"/>
    </font>
    <font>
      <b/>
      <sz val="18"/>
      <name val="宋体"/>
      <family val="3"/>
      <charset val="134"/>
    </font>
    <font>
      <sz val="10"/>
      <name val="宋体"/>
      <family val="3"/>
      <charset val="134"/>
    </font>
    <font>
      <b/>
      <sz val="14"/>
      <name val="宋体"/>
      <family val="3"/>
      <charset val="134"/>
    </font>
    <font>
      <b/>
      <sz val="10.5"/>
      <name val="宋体"/>
      <family val="3"/>
      <charset val="134"/>
    </font>
    <font>
      <sz val="10.5"/>
      <name val="宋体"/>
      <family val="3"/>
      <charset val="134"/>
    </font>
    <font>
      <sz val="10.5"/>
      <name val="Times New Roman"/>
      <family val="1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b/>
      <sz val="1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2" fillId="0" borderId="0" xfId="0" applyFont="1" applyFill="1" applyBorder="1" applyAlignment="1"/>
    <xf numFmtId="176" fontId="2" fillId="0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/>
    <xf numFmtId="0" fontId="2" fillId="0" borderId="1" xfId="0" applyFont="1" applyFill="1" applyBorder="1" applyAlignment="1"/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/>
    <xf numFmtId="0" fontId="15" fillId="0" borderId="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FF"/>
      <color rgb="FF0000FF"/>
      <color rgb="FFC0C0C0"/>
      <color rgb="FF000000"/>
      <color rgb="FF0033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FA112"/>
  <sheetViews>
    <sheetView showZeros="0" tabSelected="1" workbookViewId="0">
      <pane xSplit="2" ySplit="6" topLeftCell="C43" activePane="bottomRight" state="frozen"/>
      <selection pane="topRight"/>
      <selection pane="bottomLeft"/>
      <selection pane="bottomRight" activeCell="H7" sqref="H7"/>
    </sheetView>
  </sheetViews>
  <sheetFormatPr defaultColWidth="9" defaultRowHeight="15.75"/>
  <cols>
    <col min="1" max="1" width="12.875" style="12" customWidth="1"/>
    <col min="2" max="2" width="18.125" style="1" customWidth="1"/>
    <col min="3" max="3" width="12.625" style="1" customWidth="1"/>
    <col min="4" max="4" width="14.375" style="1" customWidth="1"/>
    <col min="5" max="5" width="15.5" style="1" customWidth="1"/>
    <col min="6" max="6" width="15.125" style="13" customWidth="1"/>
    <col min="7" max="7" width="13.875" style="13" customWidth="1"/>
    <col min="8" max="8" width="26.875" style="13" customWidth="1"/>
    <col min="9" max="16381" width="9" style="13"/>
  </cols>
  <sheetData>
    <row r="1" spans="1:9" ht="23.25" customHeight="1">
      <c r="A1" s="9" t="s">
        <v>0</v>
      </c>
    </row>
    <row r="2" spans="1:9" ht="25.5" customHeight="1">
      <c r="A2" s="27" t="s">
        <v>115</v>
      </c>
      <c r="B2" s="28"/>
      <c r="C2" s="28"/>
      <c r="D2" s="28"/>
      <c r="E2" s="28"/>
      <c r="F2" s="28"/>
      <c r="G2" s="28"/>
      <c r="H2" s="28"/>
    </row>
    <row r="3" spans="1:9" ht="25.5" customHeight="1">
      <c r="A3" s="21"/>
      <c r="B3" s="22"/>
      <c r="C3" s="22"/>
      <c r="D3" s="22"/>
      <c r="E3" s="22"/>
      <c r="F3" s="22"/>
      <c r="G3" s="22"/>
      <c r="H3" s="35" t="s">
        <v>119</v>
      </c>
    </row>
    <row r="4" spans="1:9" ht="31.5" customHeight="1">
      <c r="A4" s="30" t="s">
        <v>1</v>
      </c>
      <c r="B4" s="30" t="s">
        <v>2</v>
      </c>
      <c r="C4" s="33" t="s">
        <v>3</v>
      </c>
      <c r="D4" s="25" t="s">
        <v>4</v>
      </c>
      <c r="E4" s="26"/>
      <c r="F4" s="31" t="s">
        <v>5</v>
      </c>
      <c r="G4" s="34" t="s">
        <v>118</v>
      </c>
      <c r="H4" s="31" t="s">
        <v>6</v>
      </c>
    </row>
    <row r="5" spans="1:9" s="2" customFormat="1" ht="28.5" customHeight="1">
      <c r="A5" s="30"/>
      <c r="B5" s="30"/>
      <c r="C5" s="33"/>
      <c r="D5" s="20" t="s">
        <v>116</v>
      </c>
      <c r="E5" s="20" t="s">
        <v>117</v>
      </c>
      <c r="F5" s="31"/>
      <c r="G5" s="32"/>
      <c r="H5" s="31"/>
    </row>
    <row r="6" spans="1:9" s="10" customFormat="1" ht="58.5" customHeight="1">
      <c r="A6" s="29" t="s">
        <v>3</v>
      </c>
      <c r="B6" s="29"/>
      <c r="C6" s="18">
        <f>C7+C11+C18+C23+C32+C43+C51+C60+C64+C70+C81+C92+C98+C112</f>
        <v>448084.00000000006</v>
      </c>
      <c r="D6" s="18">
        <f t="shared" ref="D6:G6" si="0">D7+D11+D18+D23+D32+D43+D51+D60+D64+D70+D81+D92+D98+D112</f>
        <v>394711</v>
      </c>
      <c r="E6" s="18">
        <f t="shared" si="0"/>
        <v>30637.000000000004</v>
      </c>
      <c r="F6" s="18">
        <f t="shared" si="0"/>
        <v>22723</v>
      </c>
      <c r="G6" s="18">
        <f t="shared" si="0"/>
        <v>13</v>
      </c>
      <c r="H6" s="36" t="s">
        <v>120</v>
      </c>
    </row>
    <row r="7" spans="1:9" s="11" customFormat="1" ht="27" customHeight="1">
      <c r="A7" s="23" t="s">
        <v>7</v>
      </c>
      <c r="B7" s="4" t="s">
        <v>8</v>
      </c>
      <c r="C7" s="14">
        <f>SUM(D7:G7)</f>
        <v>30203.200000000001</v>
      </c>
      <c r="D7" s="14">
        <f>SUM(D8:D10)</f>
        <v>27232</v>
      </c>
      <c r="E7" s="14">
        <f t="shared" ref="E7:G7" si="1">SUM(E8:E10)</f>
        <v>1474.2</v>
      </c>
      <c r="F7" s="14">
        <f t="shared" si="1"/>
        <v>1496</v>
      </c>
      <c r="G7" s="14">
        <f t="shared" si="1"/>
        <v>1</v>
      </c>
      <c r="H7" s="16">
        <v>0</v>
      </c>
      <c r="I7" s="19"/>
    </row>
    <row r="8" spans="1:9" ht="27" customHeight="1">
      <c r="A8" s="23"/>
      <c r="B8" s="5" t="s">
        <v>9</v>
      </c>
      <c r="C8" s="14">
        <f t="shared" ref="C8:C71" si="2">SUM(D8:G8)</f>
        <v>14723.7</v>
      </c>
      <c r="D8" s="14">
        <v>13602</v>
      </c>
      <c r="E8" s="14">
        <v>385.7</v>
      </c>
      <c r="F8" s="14">
        <v>735</v>
      </c>
      <c r="G8" s="14">
        <v>1</v>
      </c>
      <c r="H8" s="17">
        <v>0</v>
      </c>
    </row>
    <row r="9" spans="1:9" ht="27" customHeight="1">
      <c r="A9" s="23"/>
      <c r="B9" s="6" t="s">
        <v>10</v>
      </c>
      <c r="C9" s="14">
        <f t="shared" si="2"/>
        <v>7488.5</v>
      </c>
      <c r="D9" s="14">
        <v>6506</v>
      </c>
      <c r="E9" s="14">
        <v>602.5</v>
      </c>
      <c r="F9" s="14">
        <v>380</v>
      </c>
      <c r="G9" s="14"/>
      <c r="H9" s="17"/>
    </row>
    <row r="10" spans="1:9" ht="27" customHeight="1">
      <c r="A10" s="23"/>
      <c r="B10" s="6" t="s">
        <v>11</v>
      </c>
      <c r="C10" s="14">
        <f t="shared" si="2"/>
        <v>7991</v>
      </c>
      <c r="D10" s="14">
        <v>7124</v>
      </c>
      <c r="E10" s="14">
        <v>486</v>
      </c>
      <c r="F10" s="14">
        <v>381</v>
      </c>
      <c r="G10" s="14"/>
      <c r="H10" s="17"/>
    </row>
    <row r="11" spans="1:9" s="11" customFormat="1" ht="27" customHeight="1">
      <c r="A11" s="23" t="s">
        <v>12</v>
      </c>
      <c r="B11" s="7" t="s">
        <v>13</v>
      </c>
      <c r="C11" s="14">
        <f t="shared" si="2"/>
        <v>26234.799999999999</v>
      </c>
      <c r="D11" s="14">
        <f>SUM(D12:D17)</f>
        <v>22973</v>
      </c>
      <c r="E11" s="14">
        <f t="shared" ref="E11:G11" si="3">SUM(E12:E17)</f>
        <v>1874.8</v>
      </c>
      <c r="F11" s="14">
        <f t="shared" si="3"/>
        <v>1386</v>
      </c>
      <c r="G11" s="14">
        <f t="shared" si="3"/>
        <v>1</v>
      </c>
      <c r="H11" s="16">
        <v>0</v>
      </c>
    </row>
    <row r="12" spans="1:9" ht="27" customHeight="1">
      <c r="A12" s="24"/>
      <c r="B12" s="5" t="s">
        <v>9</v>
      </c>
      <c r="C12" s="14">
        <f t="shared" si="2"/>
        <v>2851.3</v>
      </c>
      <c r="D12" s="14">
        <v>2575</v>
      </c>
      <c r="E12" s="14">
        <v>122.3</v>
      </c>
      <c r="F12" s="14">
        <v>153</v>
      </c>
      <c r="G12" s="14">
        <v>1</v>
      </c>
      <c r="H12" s="17">
        <v>0</v>
      </c>
    </row>
    <row r="13" spans="1:9" ht="27" customHeight="1">
      <c r="A13" s="24"/>
      <c r="B13" s="6" t="s">
        <v>14</v>
      </c>
      <c r="C13" s="14">
        <f t="shared" si="2"/>
        <v>2207</v>
      </c>
      <c r="D13" s="14">
        <v>1897</v>
      </c>
      <c r="E13" s="14">
        <v>180</v>
      </c>
      <c r="F13" s="14">
        <v>130</v>
      </c>
      <c r="G13" s="14"/>
      <c r="H13" s="17"/>
    </row>
    <row r="14" spans="1:9" ht="27" customHeight="1">
      <c r="A14" s="24"/>
      <c r="B14" s="6" t="s">
        <v>15</v>
      </c>
      <c r="C14" s="14">
        <f t="shared" si="2"/>
        <v>8346.2000000000007</v>
      </c>
      <c r="D14" s="14">
        <v>7216</v>
      </c>
      <c r="E14" s="14">
        <v>705.2</v>
      </c>
      <c r="F14" s="14">
        <v>425</v>
      </c>
      <c r="G14" s="14"/>
      <c r="H14" s="17"/>
    </row>
    <row r="15" spans="1:9" ht="27" customHeight="1">
      <c r="A15" s="24"/>
      <c r="B15" s="6" t="s">
        <v>16</v>
      </c>
      <c r="C15" s="14">
        <f t="shared" si="2"/>
        <v>5418.6</v>
      </c>
      <c r="D15" s="14">
        <v>4649</v>
      </c>
      <c r="E15" s="14">
        <v>455.6</v>
      </c>
      <c r="F15" s="14">
        <v>314</v>
      </c>
      <c r="G15" s="14"/>
      <c r="H15" s="17"/>
    </row>
    <row r="16" spans="1:9" ht="27" customHeight="1">
      <c r="A16" s="24"/>
      <c r="B16" s="6" t="s">
        <v>17</v>
      </c>
      <c r="C16" s="14">
        <f t="shared" si="2"/>
        <v>5272.5</v>
      </c>
      <c r="D16" s="14">
        <v>4682</v>
      </c>
      <c r="E16" s="14">
        <v>327.5</v>
      </c>
      <c r="F16" s="14">
        <v>263</v>
      </c>
      <c r="G16" s="14"/>
      <c r="H16" s="17"/>
    </row>
    <row r="17" spans="1:8" ht="27" customHeight="1">
      <c r="A17" s="24"/>
      <c r="B17" s="6" t="s">
        <v>18</v>
      </c>
      <c r="C17" s="14">
        <f t="shared" si="2"/>
        <v>2139.1999999999998</v>
      </c>
      <c r="D17" s="14">
        <v>1954</v>
      </c>
      <c r="E17" s="14">
        <v>84.2</v>
      </c>
      <c r="F17" s="14">
        <v>101</v>
      </c>
      <c r="G17" s="14"/>
      <c r="H17" s="17"/>
    </row>
    <row r="18" spans="1:8" s="11" customFormat="1" ht="27" customHeight="1">
      <c r="A18" s="23" t="s">
        <v>19</v>
      </c>
      <c r="B18" s="7" t="s">
        <v>20</v>
      </c>
      <c r="C18" s="14">
        <f t="shared" si="2"/>
        <v>18802.400000000001</v>
      </c>
      <c r="D18" s="14">
        <f>SUM(D19:D22)</f>
        <v>16495</v>
      </c>
      <c r="E18" s="14">
        <f t="shared" ref="E18:G18" si="4">SUM(E19:E22)</f>
        <v>1279.4000000000001</v>
      </c>
      <c r="F18" s="14">
        <f t="shared" si="4"/>
        <v>1027</v>
      </c>
      <c r="G18" s="14">
        <f t="shared" si="4"/>
        <v>1</v>
      </c>
      <c r="H18" s="16">
        <v>0</v>
      </c>
    </row>
    <row r="19" spans="1:8" ht="27" customHeight="1">
      <c r="A19" s="24"/>
      <c r="B19" s="5" t="s">
        <v>9</v>
      </c>
      <c r="C19" s="14">
        <f t="shared" si="2"/>
        <v>3248.6</v>
      </c>
      <c r="D19" s="14">
        <v>2962</v>
      </c>
      <c r="E19" s="14">
        <v>121.6</v>
      </c>
      <c r="F19" s="14">
        <v>164</v>
      </c>
      <c r="G19" s="14">
        <v>1</v>
      </c>
      <c r="H19" s="17">
        <v>0</v>
      </c>
    </row>
    <row r="20" spans="1:8" ht="27" customHeight="1">
      <c r="A20" s="24"/>
      <c r="B20" s="15" t="s">
        <v>21</v>
      </c>
      <c r="C20" s="14">
        <f t="shared" si="2"/>
        <v>7605.2</v>
      </c>
      <c r="D20" s="14">
        <v>6636</v>
      </c>
      <c r="E20" s="14">
        <v>547.20000000000005</v>
      </c>
      <c r="F20" s="14">
        <v>422</v>
      </c>
      <c r="G20" s="14"/>
      <c r="H20" s="17"/>
    </row>
    <row r="21" spans="1:8" ht="27" customHeight="1">
      <c r="A21" s="24"/>
      <c r="B21" s="15" t="s">
        <v>22</v>
      </c>
      <c r="C21" s="14">
        <f t="shared" si="2"/>
        <v>7159</v>
      </c>
      <c r="D21" s="14">
        <v>6211</v>
      </c>
      <c r="E21" s="14">
        <v>556</v>
      </c>
      <c r="F21" s="14">
        <v>392</v>
      </c>
      <c r="G21" s="14"/>
      <c r="H21" s="17"/>
    </row>
    <row r="22" spans="1:8" ht="27" customHeight="1">
      <c r="A22" s="24"/>
      <c r="B22" s="15" t="s">
        <v>23</v>
      </c>
      <c r="C22" s="14">
        <f t="shared" si="2"/>
        <v>789.6</v>
      </c>
      <c r="D22" s="14">
        <v>686</v>
      </c>
      <c r="E22" s="14">
        <v>54.6</v>
      </c>
      <c r="F22" s="14">
        <v>49</v>
      </c>
      <c r="G22" s="14"/>
      <c r="H22" s="17"/>
    </row>
    <row r="23" spans="1:8" s="11" customFormat="1" ht="27" customHeight="1">
      <c r="A23" s="23" t="s">
        <v>24</v>
      </c>
      <c r="B23" s="7" t="s">
        <v>25</v>
      </c>
      <c r="C23" s="14">
        <f t="shared" si="2"/>
        <v>58041.3</v>
      </c>
      <c r="D23" s="14">
        <f>SUM(D24:D31)</f>
        <v>50629</v>
      </c>
      <c r="E23" s="14">
        <f t="shared" ref="E23:G23" si="5">SUM(E24:E31)</f>
        <v>4432.3</v>
      </c>
      <c r="F23" s="14">
        <f t="shared" si="5"/>
        <v>2979</v>
      </c>
      <c r="G23" s="14">
        <f t="shared" si="5"/>
        <v>1</v>
      </c>
      <c r="H23" s="16">
        <v>0</v>
      </c>
    </row>
    <row r="24" spans="1:8" ht="27" customHeight="1">
      <c r="A24" s="24"/>
      <c r="B24" s="5" t="s">
        <v>9</v>
      </c>
      <c r="C24" s="14">
        <f t="shared" si="2"/>
        <v>4277.6000000000004</v>
      </c>
      <c r="D24" s="14">
        <v>3823</v>
      </c>
      <c r="E24" s="14">
        <v>229.6</v>
      </c>
      <c r="F24" s="14">
        <v>224</v>
      </c>
      <c r="G24" s="14">
        <v>1</v>
      </c>
      <c r="H24" s="17">
        <v>0</v>
      </c>
    </row>
    <row r="25" spans="1:8" ht="27" customHeight="1">
      <c r="A25" s="24"/>
      <c r="B25" s="15" t="s">
        <v>26</v>
      </c>
      <c r="C25" s="14">
        <f t="shared" si="2"/>
        <v>9332.4</v>
      </c>
      <c r="D25" s="14">
        <v>8114</v>
      </c>
      <c r="E25" s="14">
        <v>740.4</v>
      </c>
      <c r="F25" s="14">
        <v>478</v>
      </c>
      <c r="G25" s="14"/>
      <c r="H25" s="17"/>
    </row>
    <row r="26" spans="1:8" ht="27" customHeight="1">
      <c r="A26" s="24"/>
      <c r="B26" s="15" t="s">
        <v>27</v>
      </c>
      <c r="C26" s="14">
        <f t="shared" si="2"/>
        <v>8717.2000000000007</v>
      </c>
      <c r="D26" s="14">
        <v>7499</v>
      </c>
      <c r="E26" s="14">
        <v>759.2</v>
      </c>
      <c r="F26" s="14">
        <v>459</v>
      </c>
      <c r="G26" s="14"/>
      <c r="H26" s="17"/>
    </row>
    <row r="27" spans="1:8" ht="27" customHeight="1">
      <c r="A27" s="24"/>
      <c r="B27" s="15" t="s">
        <v>28</v>
      </c>
      <c r="C27" s="14">
        <f t="shared" si="2"/>
        <v>3044.6</v>
      </c>
      <c r="D27" s="14">
        <v>2643</v>
      </c>
      <c r="E27" s="14">
        <v>228.6</v>
      </c>
      <c r="F27" s="14">
        <v>173</v>
      </c>
      <c r="G27" s="14"/>
      <c r="H27" s="17"/>
    </row>
    <row r="28" spans="1:8" ht="27" customHeight="1">
      <c r="A28" s="24"/>
      <c r="B28" s="15" t="s">
        <v>29</v>
      </c>
      <c r="C28" s="14">
        <f t="shared" si="2"/>
        <v>3888.1</v>
      </c>
      <c r="D28" s="14">
        <v>3454</v>
      </c>
      <c r="E28" s="14">
        <v>244.1</v>
      </c>
      <c r="F28" s="14">
        <v>190</v>
      </c>
      <c r="G28" s="14"/>
      <c r="H28" s="17"/>
    </row>
    <row r="29" spans="1:8" ht="27" customHeight="1">
      <c r="A29" s="24"/>
      <c r="B29" s="15" t="s">
        <v>30</v>
      </c>
      <c r="C29" s="14">
        <f t="shared" si="2"/>
        <v>6137.6</v>
      </c>
      <c r="D29" s="14">
        <v>5174</v>
      </c>
      <c r="E29" s="14">
        <v>563.6</v>
      </c>
      <c r="F29" s="14">
        <v>400</v>
      </c>
      <c r="G29" s="14"/>
      <c r="H29" s="17"/>
    </row>
    <row r="30" spans="1:8" ht="27" customHeight="1">
      <c r="A30" s="24"/>
      <c r="B30" s="15" t="s">
        <v>31</v>
      </c>
      <c r="C30" s="14">
        <f t="shared" si="2"/>
        <v>9558.4</v>
      </c>
      <c r="D30" s="14">
        <v>8317</v>
      </c>
      <c r="E30" s="14">
        <v>752.4</v>
      </c>
      <c r="F30" s="14">
        <v>489</v>
      </c>
      <c r="G30" s="14"/>
      <c r="H30" s="17"/>
    </row>
    <row r="31" spans="1:8" ht="27" customHeight="1">
      <c r="A31" s="24"/>
      <c r="B31" s="15" t="s">
        <v>32</v>
      </c>
      <c r="C31" s="14">
        <f t="shared" si="2"/>
        <v>13085.4</v>
      </c>
      <c r="D31" s="14">
        <v>11605</v>
      </c>
      <c r="E31" s="14">
        <v>914.4</v>
      </c>
      <c r="F31" s="14">
        <v>566</v>
      </c>
      <c r="G31" s="14"/>
      <c r="H31" s="17"/>
    </row>
    <row r="32" spans="1:8" s="11" customFormat="1" ht="27" customHeight="1">
      <c r="A32" s="23" t="s">
        <v>33</v>
      </c>
      <c r="B32" s="7" t="s">
        <v>34</v>
      </c>
      <c r="C32" s="14">
        <f t="shared" si="2"/>
        <v>49552.9</v>
      </c>
      <c r="D32" s="14">
        <f>SUM(D33:D42)</f>
        <v>44667</v>
      </c>
      <c r="E32" s="14">
        <f t="shared" ref="E32:G32" si="6">SUM(E33:E42)</f>
        <v>2718.9</v>
      </c>
      <c r="F32" s="14">
        <f t="shared" si="6"/>
        <v>2166</v>
      </c>
      <c r="G32" s="14">
        <f t="shared" si="6"/>
        <v>1</v>
      </c>
      <c r="H32" s="16">
        <v>0</v>
      </c>
    </row>
    <row r="33" spans="1:8" ht="27" customHeight="1">
      <c r="A33" s="24"/>
      <c r="B33" s="5" t="s">
        <v>9</v>
      </c>
      <c r="C33" s="14">
        <f t="shared" si="2"/>
        <v>4689.2</v>
      </c>
      <c r="D33" s="14">
        <v>4203</v>
      </c>
      <c r="E33" s="14">
        <v>259.2</v>
      </c>
      <c r="F33" s="14">
        <v>226</v>
      </c>
      <c r="G33" s="14">
        <v>1</v>
      </c>
      <c r="H33" s="17">
        <v>0</v>
      </c>
    </row>
    <row r="34" spans="1:8" ht="27" customHeight="1">
      <c r="A34" s="24"/>
      <c r="B34" s="6" t="s">
        <v>35</v>
      </c>
      <c r="C34" s="14">
        <f t="shared" si="2"/>
        <v>7662.4</v>
      </c>
      <c r="D34" s="14">
        <v>6991</v>
      </c>
      <c r="E34" s="14">
        <v>378.4</v>
      </c>
      <c r="F34" s="14">
        <v>293</v>
      </c>
      <c r="G34" s="14"/>
      <c r="H34" s="17"/>
    </row>
    <row r="35" spans="1:8" ht="27" customHeight="1">
      <c r="A35" s="24"/>
      <c r="B35" s="15" t="s">
        <v>36</v>
      </c>
      <c r="C35" s="14">
        <f t="shared" si="2"/>
        <v>4867.7</v>
      </c>
      <c r="D35" s="14">
        <v>4433</v>
      </c>
      <c r="E35" s="14">
        <v>218.7</v>
      </c>
      <c r="F35" s="14">
        <v>216</v>
      </c>
      <c r="G35" s="14"/>
      <c r="H35" s="17"/>
    </row>
    <row r="36" spans="1:8" ht="27" customHeight="1">
      <c r="A36" s="24"/>
      <c r="B36" s="15" t="s">
        <v>37</v>
      </c>
      <c r="C36" s="14">
        <f t="shared" si="2"/>
        <v>7436</v>
      </c>
      <c r="D36" s="14">
        <v>6703</v>
      </c>
      <c r="E36" s="14">
        <v>434</v>
      </c>
      <c r="F36" s="14">
        <v>299</v>
      </c>
      <c r="G36" s="14"/>
      <c r="H36" s="17"/>
    </row>
    <row r="37" spans="1:8" ht="27" customHeight="1">
      <c r="A37" s="24"/>
      <c r="B37" s="15" t="s">
        <v>38</v>
      </c>
      <c r="C37" s="14">
        <f t="shared" si="2"/>
        <v>5250</v>
      </c>
      <c r="D37" s="14">
        <v>4791</v>
      </c>
      <c r="E37" s="14">
        <v>239</v>
      </c>
      <c r="F37" s="14">
        <v>220</v>
      </c>
      <c r="G37" s="14"/>
      <c r="H37" s="17"/>
    </row>
    <row r="38" spans="1:8" ht="27" customHeight="1">
      <c r="A38" s="24"/>
      <c r="B38" s="15" t="s">
        <v>39</v>
      </c>
      <c r="C38" s="14">
        <f t="shared" si="2"/>
        <v>4902.7</v>
      </c>
      <c r="D38" s="14">
        <v>4483</v>
      </c>
      <c r="E38" s="14">
        <v>218.7</v>
      </c>
      <c r="F38" s="14">
        <v>201</v>
      </c>
      <c r="G38" s="14"/>
      <c r="H38" s="17"/>
    </row>
    <row r="39" spans="1:8" ht="27" customHeight="1">
      <c r="A39" s="24"/>
      <c r="B39" s="15" t="s">
        <v>40</v>
      </c>
      <c r="C39" s="14">
        <f t="shared" si="2"/>
        <v>3497.6</v>
      </c>
      <c r="D39" s="14">
        <v>3141</v>
      </c>
      <c r="E39" s="14">
        <v>191.6</v>
      </c>
      <c r="F39" s="14">
        <v>165</v>
      </c>
      <c r="G39" s="14"/>
      <c r="H39" s="17"/>
    </row>
    <row r="40" spans="1:8" ht="27" customHeight="1">
      <c r="A40" s="24"/>
      <c r="B40" s="15" t="s">
        <v>41</v>
      </c>
      <c r="C40" s="14">
        <f t="shared" si="2"/>
        <v>7538.6</v>
      </c>
      <c r="D40" s="14">
        <v>6533</v>
      </c>
      <c r="E40" s="14">
        <v>611.6</v>
      </c>
      <c r="F40" s="14">
        <v>394</v>
      </c>
      <c r="G40" s="14"/>
      <c r="H40" s="17"/>
    </row>
    <row r="41" spans="1:8" ht="27" customHeight="1">
      <c r="A41" s="24"/>
      <c r="B41" s="15" t="s">
        <v>42</v>
      </c>
      <c r="C41" s="14">
        <f t="shared" si="2"/>
        <v>1646.8</v>
      </c>
      <c r="D41" s="14">
        <v>1509</v>
      </c>
      <c r="E41" s="14">
        <v>70.8</v>
      </c>
      <c r="F41" s="14">
        <v>67</v>
      </c>
      <c r="G41" s="14"/>
      <c r="H41" s="17"/>
    </row>
    <row r="42" spans="1:8" ht="27" customHeight="1">
      <c r="A42" s="24"/>
      <c r="B42" s="15" t="s">
        <v>43</v>
      </c>
      <c r="C42" s="14">
        <f t="shared" si="2"/>
        <v>2061.9</v>
      </c>
      <c r="D42" s="14">
        <v>1880</v>
      </c>
      <c r="E42" s="14">
        <v>96.9</v>
      </c>
      <c r="F42" s="14">
        <v>85</v>
      </c>
      <c r="G42" s="14"/>
      <c r="H42" s="17"/>
    </row>
    <row r="43" spans="1:8" s="11" customFormat="1" ht="27" customHeight="1">
      <c r="A43" s="23" t="s">
        <v>44</v>
      </c>
      <c r="B43" s="7" t="s">
        <v>45</v>
      </c>
      <c r="C43" s="14">
        <f t="shared" si="2"/>
        <v>35456.6</v>
      </c>
      <c r="D43" s="14">
        <f>SUM(D44:D50)</f>
        <v>30831</v>
      </c>
      <c r="E43" s="14">
        <f t="shared" ref="E43:G43" si="7">SUM(E44:E50)</f>
        <v>2677.6</v>
      </c>
      <c r="F43" s="14">
        <f t="shared" si="7"/>
        <v>1947</v>
      </c>
      <c r="G43" s="14">
        <f t="shared" si="7"/>
        <v>1</v>
      </c>
      <c r="H43" s="16">
        <v>0</v>
      </c>
    </row>
    <row r="44" spans="1:8" ht="27" customHeight="1">
      <c r="A44" s="24"/>
      <c r="B44" s="5" t="s">
        <v>9</v>
      </c>
      <c r="C44" s="14">
        <f t="shared" si="2"/>
        <v>6194.8</v>
      </c>
      <c r="D44" s="14">
        <v>5528</v>
      </c>
      <c r="E44" s="14">
        <v>317.8</v>
      </c>
      <c r="F44" s="14">
        <v>348</v>
      </c>
      <c r="G44" s="14">
        <v>1</v>
      </c>
      <c r="H44" s="17">
        <v>0</v>
      </c>
    </row>
    <row r="45" spans="1:8" ht="27" customHeight="1">
      <c r="A45" s="24"/>
      <c r="B45" s="6" t="s">
        <v>46</v>
      </c>
      <c r="C45" s="14">
        <f t="shared" si="2"/>
        <v>3383.2</v>
      </c>
      <c r="D45" s="14">
        <v>3037</v>
      </c>
      <c r="E45" s="14">
        <v>193.2</v>
      </c>
      <c r="F45" s="14">
        <v>153</v>
      </c>
      <c r="G45" s="14"/>
      <c r="H45" s="17"/>
    </row>
    <row r="46" spans="1:8" ht="27" customHeight="1">
      <c r="A46" s="24"/>
      <c r="B46" s="15" t="s">
        <v>47</v>
      </c>
      <c r="C46" s="14">
        <f t="shared" si="2"/>
        <v>6449.4</v>
      </c>
      <c r="D46" s="14">
        <v>5695</v>
      </c>
      <c r="E46" s="14">
        <v>484.4</v>
      </c>
      <c r="F46" s="14">
        <v>270</v>
      </c>
      <c r="G46" s="14"/>
      <c r="H46" s="17"/>
    </row>
    <row r="47" spans="1:8" ht="27" customHeight="1">
      <c r="A47" s="24"/>
      <c r="B47" s="15" t="s">
        <v>48</v>
      </c>
      <c r="C47" s="14">
        <f t="shared" si="2"/>
        <v>5053.3999999999996</v>
      </c>
      <c r="D47" s="14">
        <v>4278</v>
      </c>
      <c r="E47" s="14">
        <v>452.4</v>
      </c>
      <c r="F47" s="14">
        <v>323</v>
      </c>
      <c r="G47" s="14"/>
      <c r="H47" s="17"/>
    </row>
    <row r="48" spans="1:8" ht="27" customHeight="1">
      <c r="A48" s="24"/>
      <c r="B48" s="15" t="s">
        <v>49</v>
      </c>
      <c r="C48" s="14">
        <f t="shared" si="2"/>
        <v>4071.8</v>
      </c>
      <c r="D48" s="14">
        <v>3501</v>
      </c>
      <c r="E48" s="14">
        <v>335.8</v>
      </c>
      <c r="F48" s="14">
        <v>235</v>
      </c>
      <c r="G48" s="14"/>
      <c r="H48" s="17"/>
    </row>
    <row r="49" spans="1:8" ht="27" customHeight="1">
      <c r="A49" s="24"/>
      <c r="B49" s="15" t="s">
        <v>50</v>
      </c>
      <c r="C49" s="14">
        <f t="shared" si="2"/>
        <v>6251.4</v>
      </c>
      <c r="D49" s="14">
        <v>5358</v>
      </c>
      <c r="E49" s="14">
        <v>522.4</v>
      </c>
      <c r="F49" s="14">
        <v>371</v>
      </c>
      <c r="G49" s="14"/>
      <c r="H49" s="17"/>
    </row>
    <row r="50" spans="1:8" ht="27" customHeight="1">
      <c r="A50" s="24"/>
      <c r="B50" s="15" t="s">
        <v>51</v>
      </c>
      <c r="C50" s="14">
        <f t="shared" si="2"/>
        <v>4052.6</v>
      </c>
      <c r="D50" s="14">
        <v>3434</v>
      </c>
      <c r="E50" s="14">
        <v>371.6</v>
      </c>
      <c r="F50" s="14">
        <v>247</v>
      </c>
      <c r="G50" s="14"/>
      <c r="H50" s="17"/>
    </row>
    <row r="51" spans="1:8" s="11" customFormat="1" ht="27" customHeight="1">
      <c r="A51" s="23" t="s">
        <v>52</v>
      </c>
      <c r="B51" s="7" t="s">
        <v>53</v>
      </c>
      <c r="C51" s="14">
        <f t="shared" si="2"/>
        <v>49215.8</v>
      </c>
      <c r="D51" s="14">
        <f>SUM(D52:D59)</f>
        <v>44063</v>
      </c>
      <c r="E51" s="14">
        <f t="shared" ref="E51:G51" si="8">SUM(E52:E59)</f>
        <v>2808.8</v>
      </c>
      <c r="F51" s="14">
        <f t="shared" si="8"/>
        <v>2343</v>
      </c>
      <c r="G51" s="14">
        <f t="shared" si="8"/>
        <v>1</v>
      </c>
      <c r="H51" s="16">
        <v>0</v>
      </c>
    </row>
    <row r="52" spans="1:8" ht="27" customHeight="1">
      <c r="A52" s="24"/>
      <c r="B52" s="5" t="s">
        <v>9</v>
      </c>
      <c r="C52" s="14">
        <f t="shared" si="2"/>
        <v>10701</v>
      </c>
      <c r="D52" s="14">
        <v>9636</v>
      </c>
      <c r="E52" s="14">
        <v>556</v>
      </c>
      <c r="F52" s="14">
        <v>508</v>
      </c>
      <c r="G52" s="14">
        <v>1</v>
      </c>
      <c r="H52" s="17">
        <v>0</v>
      </c>
    </row>
    <row r="53" spans="1:8" ht="27" customHeight="1">
      <c r="A53" s="24"/>
      <c r="B53" s="15" t="s">
        <v>54</v>
      </c>
      <c r="C53" s="14">
        <f t="shared" si="2"/>
        <v>2165.3000000000002</v>
      </c>
      <c r="D53" s="14">
        <v>1922</v>
      </c>
      <c r="E53" s="14">
        <v>122.3</v>
      </c>
      <c r="F53" s="14">
        <v>121</v>
      </c>
      <c r="G53" s="14"/>
      <c r="H53" s="17"/>
    </row>
    <row r="54" spans="1:8" ht="27" customHeight="1">
      <c r="A54" s="24"/>
      <c r="B54" s="15" t="s">
        <v>55</v>
      </c>
      <c r="C54" s="14">
        <f t="shared" si="2"/>
        <v>3891.6</v>
      </c>
      <c r="D54" s="14">
        <v>3497</v>
      </c>
      <c r="E54" s="14">
        <v>213.6</v>
      </c>
      <c r="F54" s="14">
        <v>181</v>
      </c>
      <c r="G54" s="14"/>
      <c r="H54" s="17"/>
    </row>
    <row r="55" spans="1:8" ht="27" customHeight="1">
      <c r="A55" s="24"/>
      <c r="B55" s="15" t="s">
        <v>56</v>
      </c>
      <c r="C55" s="14">
        <f t="shared" si="2"/>
        <v>5151</v>
      </c>
      <c r="D55" s="14">
        <v>4519</v>
      </c>
      <c r="E55" s="14">
        <v>344</v>
      </c>
      <c r="F55" s="14">
        <v>288</v>
      </c>
      <c r="G55" s="14"/>
      <c r="H55" s="17"/>
    </row>
    <row r="56" spans="1:8" ht="27" customHeight="1">
      <c r="A56" s="24"/>
      <c r="B56" s="15" t="s">
        <v>57</v>
      </c>
      <c r="C56" s="14">
        <f t="shared" si="2"/>
        <v>7372</v>
      </c>
      <c r="D56" s="14">
        <v>6426</v>
      </c>
      <c r="E56" s="14">
        <v>580</v>
      </c>
      <c r="F56" s="14">
        <v>366</v>
      </c>
      <c r="G56" s="14"/>
      <c r="H56" s="17"/>
    </row>
    <row r="57" spans="1:8" ht="27" customHeight="1">
      <c r="A57" s="24"/>
      <c r="B57" s="15" t="s">
        <v>58</v>
      </c>
      <c r="C57" s="14">
        <f t="shared" si="2"/>
        <v>4826.3999999999996</v>
      </c>
      <c r="D57" s="14">
        <v>4268</v>
      </c>
      <c r="E57" s="14">
        <v>306.39999999999998</v>
      </c>
      <c r="F57" s="14">
        <v>252</v>
      </c>
      <c r="G57" s="14"/>
      <c r="H57" s="17"/>
    </row>
    <row r="58" spans="1:8" ht="27" customHeight="1">
      <c r="A58" s="24"/>
      <c r="B58" s="15" t="s">
        <v>59</v>
      </c>
      <c r="C58" s="14">
        <f t="shared" si="2"/>
        <v>8180</v>
      </c>
      <c r="D58" s="14">
        <v>7424</v>
      </c>
      <c r="E58" s="14">
        <v>407</v>
      </c>
      <c r="F58" s="14">
        <v>349</v>
      </c>
      <c r="G58" s="14"/>
      <c r="H58" s="17"/>
    </row>
    <row r="59" spans="1:8" ht="27" customHeight="1">
      <c r="A59" s="24"/>
      <c r="B59" s="15" t="s">
        <v>60</v>
      </c>
      <c r="C59" s="14">
        <f t="shared" si="2"/>
        <v>6928.5</v>
      </c>
      <c r="D59" s="14">
        <v>6371</v>
      </c>
      <c r="E59" s="14">
        <v>279.5</v>
      </c>
      <c r="F59" s="14">
        <v>278</v>
      </c>
      <c r="G59" s="14"/>
      <c r="H59" s="17"/>
    </row>
    <row r="60" spans="1:8" s="11" customFormat="1" ht="27" customHeight="1">
      <c r="A60" s="23" t="s">
        <v>61</v>
      </c>
      <c r="B60" s="7" t="s">
        <v>62</v>
      </c>
      <c r="C60" s="14">
        <f t="shared" si="2"/>
        <v>14266.4</v>
      </c>
      <c r="D60" s="14">
        <f>SUM(D61:D63)</f>
        <v>12717</v>
      </c>
      <c r="E60" s="14">
        <f t="shared" ref="E60:F60" si="9">SUM(E61:E63)</f>
        <v>838.40000000000009</v>
      </c>
      <c r="F60" s="14">
        <f t="shared" si="9"/>
        <v>711</v>
      </c>
      <c r="G60" s="14">
        <f>SUM(G61:G63)</f>
        <v>0</v>
      </c>
      <c r="H60" s="16">
        <v>0</v>
      </c>
    </row>
    <row r="61" spans="1:8" ht="27" customHeight="1">
      <c r="A61" s="24"/>
      <c r="B61" s="5" t="s">
        <v>9</v>
      </c>
      <c r="C61" s="14">
        <f t="shared" si="2"/>
        <v>4657.3999999999996</v>
      </c>
      <c r="D61" s="14">
        <v>4191</v>
      </c>
      <c r="E61" s="14">
        <v>228.4</v>
      </c>
      <c r="F61" s="14">
        <v>238</v>
      </c>
      <c r="G61" s="14"/>
      <c r="H61" s="17">
        <v>0</v>
      </c>
    </row>
    <row r="62" spans="1:8" ht="27" customHeight="1">
      <c r="A62" s="24"/>
      <c r="B62" s="15" t="s">
        <v>63</v>
      </c>
      <c r="C62" s="14">
        <f t="shared" si="2"/>
        <v>5109.8</v>
      </c>
      <c r="D62" s="14">
        <v>4613</v>
      </c>
      <c r="E62" s="14">
        <v>272.8</v>
      </c>
      <c r="F62" s="14">
        <v>224</v>
      </c>
      <c r="G62" s="14"/>
      <c r="H62" s="17"/>
    </row>
    <row r="63" spans="1:8" ht="27" customHeight="1">
      <c r="A63" s="24"/>
      <c r="B63" s="15" t="s">
        <v>64</v>
      </c>
      <c r="C63" s="14">
        <f t="shared" si="2"/>
        <v>4499.2</v>
      </c>
      <c r="D63" s="14">
        <v>3913</v>
      </c>
      <c r="E63" s="14">
        <v>337.2</v>
      </c>
      <c r="F63" s="14">
        <v>249</v>
      </c>
      <c r="G63" s="14"/>
      <c r="H63" s="17"/>
    </row>
    <row r="64" spans="1:8" s="11" customFormat="1" ht="27" customHeight="1">
      <c r="A64" s="23" t="s">
        <v>65</v>
      </c>
      <c r="B64" s="7" t="s">
        <v>66</v>
      </c>
      <c r="C64" s="14">
        <f t="shared" si="2"/>
        <v>32075.4</v>
      </c>
      <c r="D64" s="14">
        <f>SUM(D65:D69)</f>
        <v>27968</v>
      </c>
      <c r="E64" s="14">
        <f t="shared" ref="E64:G64" si="10">SUM(E65:E69)</f>
        <v>2393.4</v>
      </c>
      <c r="F64" s="14">
        <f t="shared" si="10"/>
        <v>1713</v>
      </c>
      <c r="G64" s="14">
        <f t="shared" si="10"/>
        <v>1</v>
      </c>
      <c r="H64" s="16">
        <v>0</v>
      </c>
    </row>
    <row r="65" spans="1:8" ht="27" customHeight="1">
      <c r="A65" s="24"/>
      <c r="B65" s="5" t="s">
        <v>9</v>
      </c>
      <c r="C65" s="14">
        <f t="shared" si="2"/>
        <v>9656.2000000000007</v>
      </c>
      <c r="D65" s="14">
        <v>8433</v>
      </c>
      <c r="E65" s="14">
        <v>681.2</v>
      </c>
      <c r="F65" s="14">
        <v>541</v>
      </c>
      <c r="G65" s="14">
        <v>1</v>
      </c>
      <c r="H65" s="17">
        <v>0</v>
      </c>
    </row>
    <row r="66" spans="1:8" ht="27" customHeight="1">
      <c r="A66" s="24"/>
      <c r="B66" s="15" t="s">
        <v>67</v>
      </c>
      <c r="C66" s="14">
        <f t="shared" si="2"/>
        <v>4336.8999999999996</v>
      </c>
      <c r="D66" s="14">
        <v>3766</v>
      </c>
      <c r="E66" s="14">
        <v>324.89999999999998</v>
      </c>
      <c r="F66" s="14">
        <v>246</v>
      </c>
      <c r="G66" s="14"/>
      <c r="H66" s="17"/>
    </row>
    <row r="67" spans="1:8" ht="27" customHeight="1">
      <c r="A67" s="24"/>
      <c r="B67" s="15" t="s">
        <v>68</v>
      </c>
      <c r="C67" s="14">
        <f t="shared" si="2"/>
        <v>4351.5</v>
      </c>
      <c r="D67" s="14">
        <v>3716</v>
      </c>
      <c r="E67" s="14">
        <v>366.5</v>
      </c>
      <c r="F67" s="14">
        <v>269</v>
      </c>
      <c r="G67" s="14"/>
      <c r="H67" s="17"/>
    </row>
    <row r="68" spans="1:8" ht="27" customHeight="1">
      <c r="A68" s="24"/>
      <c r="B68" s="15" t="s">
        <v>69</v>
      </c>
      <c r="C68" s="14">
        <f t="shared" si="2"/>
        <v>5980.2</v>
      </c>
      <c r="D68" s="14">
        <v>5392</v>
      </c>
      <c r="E68" s="14">
        <v>345.2</v>
      </c>
      <c r="F68" s="14">
        <v>243</v>
      </c>
      <c r="G68" s="14"/>
      <c r="H68" s="17"/>
    </row>
    <row r="69" spans="1:8" ht="27" customHeight="1">
      <c r="A69" s="24"/>
      <c r="B69" s="15" t="s">
        <v>70</v>
      </c>
      <c r="C69" s="14">
        <f t="shared" si="2"/>
        <v>7750.6</v>
      </c>
      <c r="D69" s="14">
        <v>6661</v>
      </c>
      <c r="E69" s="14">
        <v>675.6</v>
      </c>
      <c r="F69" s="14">
        <v>414</v>
      </c>
      <c r="G69" s="14"/>
      <c r="H69" s="17"/>
    </row>
    <row r="70" spans="1:8" s="11" customFormat="1" ht="27" customHeight="1">
      <c r="A70" s="23" t="s">
        <v>71</v>
      </c>
      <c r="B70" s="7" t="s">
        <v>72</v>
      </c>
      <c r="C70" s="14">
        <f t="shared" si="2"/>
        <v>41083.599999999999</v>
      </c>
      <c r="D70" s="14">
        <f>SUM(D71:D80)</f>
        <v>35936</v>
      </c>
      <c r="E70" s="14">
        <f t="shared" ref="E70:G70" si="11">SUM(E71:E80)</f>
        <v>2989.6000000000004</v>
      </c>
      <c r="F70" s="14">
        <f t="shared" si="11"/>
        <v>2157</v>
      </c>
      <c r="G70" s="14">
        <f t="shared" si="11"/>
        <v>1</v>
      </c>
      <c r="H70" s="16">
        <v>0</v>
      </c>
    </row>
    <row r="71" spans="1:8" ht="27" customHeight="1">
      <c r="A71" s="24"/>
      <c r="B71" s="5" t="s">
        <v>9</v>
      </c>
      <c r="C71" s="14">
        <f t="shared" si="2"/>
        <v>9593.2000000000007</v>
      </c>
      <c r="D71" s="14">
        <v>8496</v>
      </c>
      <c r="E71" s="14">
        <v>587.20000000000005</v>
      </c>
      <c r="F71" s="14">
        <v>509</v>
      </c>
      <c r="G71" s="14">
        <v>1</v>
      </c>
      <c r="H71" s="17">
        <v>0</v>
      </c>
    </row>
    <row r="72" spans="1:8" ht="27" customHeight="1">
      <c r="A72" s="24"/>
      <c r="B72" s="15" t="s">
        <v>73</v>
      </c>
      <c r="C72" s="14">
        <f t="shared" ref="C72:C112" si="12">SUM(D72:G72)</f>
        <v>4452.2</v>
      </c>
      <c r="D72" s="14">
        <v>3816</v>
      </c>
      <c r="E72" s="14">
        <v>401.2</v>
      </c>
      <c r="F72" s="14">
        <v>235</v>
      </c>
      <c r="G72" s="14"/>
      <c r="H72" s="17"/>
    </row>
    <row r="73" spans="1:8" ht="27" customHeight="1">
      <c r="A73" s="24"/>
      <c r="B73" s="15" t="s">
        <v>74</v>
      </c>
      <c r="C73" s="14">
        <f t="shared" si="12"/>
        <v>3304</v>
      </c>
      <c r="D73" s="14">
        <v>2921</v>
      </c>
      <c r="E73" s="14">
        <v>228</v>
      </c>
      <c r="F73" s="14">
        <v>155</v>
      </c>
      <c r="G73" s="14"/>
      <c r="H73" s="17"/>
    </row>
    <row r="74" spans="1:8" ht="27" customHeight="1">
      <c r="A74" s="24"/>
      <c r="B74" s="15" t="s">
        <v>75</v>
      </c>
      <c r="C74" s="14">
        <f t="shared" si="12"/>
        <v>5543.9</v>
      </c>
      <c r="D74" s="14">
        <v>4840</v>
      </c>
      <c r="E74" s="14">
        <v>405.9</v>
      </c>
      <c r="F74" s="14">
        <v>298</v>
      </c>
      <c r="G74" s="14"/>
      <c r="H74" s="17"/>
    </row>
    <row r="75" spans="1:8" ht="27" customHeight="1">
      <c r="A75" s="24"/>
      <c r="B75" s="15" t="s">
        <v>76</v>
      </c>
      <c r="C75" s="14">
        <f t="shared" si="12"/>
        <v>1501.4</v>
      </c>
      <c r="D75" s="14">
        <v>1313</v>
      </c>
      <c r="E75" s="14">
        <v>114.4</v>
      </c>
      <c r="F75" s="14">
        <v>74</v>
      </c>
      <c r="G75" s="14"/>
      <c r="H75" s="17"/>
    </row>
    <row r="76" spans="1:8" ht="27" customHeight="1">
      <c r="A76" s="24"/>
      <c r="B76" s="15" t="s">
        <v>77</v>
      </c>
      <c r="C76" s="14">
        <f t="shared" si="12"/>
        <v>2123.4</v>
      </c>
      <c r="D76" s="14">
        <v>1857</v>
      </c>
      <c r="E76" s="14">
        <v>158.4</v>
      </c>
      <c r="F76" s="14">
        <v>108</v>
      </c>
      <c r="G76" s="14"/>
      <c r="H76" s="17"/>
    </row>
    <row r="77" spans="1:8" ht="27" customHeight="1">
      <c r="A77" s="24"/>
      <c r="B77" s="15" t="s">
        <v>78</v>
      </c>
      <c r="C77" s="14">
        <f t="shared" si="12"/>
        <v>3077.3</v>
      </c>
      <c r="D77" s="14">
        <v>2751</v>
      </c>
      <c r="E77" s="14">
        <v>183.3</v>
      </c>
      <c r="F77" s="14">
        <v>143</v>
      </c>
      <c r="G77" s="14"/>
      <c r="H77" s="17"/>
    </row>
    <row r="78" spans="1:8" ht="27" customHeight="1">
      <c r="A78" s="24"/>
      <c r="B78" s="15" t="s">
        <v>79</v>
      </c>
      <c r="C78" s="14">
        <f t="shared" si="12"/>
        <v>1869.3</v>
      </c>
      <c r="D78" s="14">
        <v>1638</v>
      </c>
      <c r="E78" s="14">
        <v>131.30000000000001</v>
      </c>
      <c r="F78" s="14">
        <v>100</v>
      </c>
      <c r="G78" s="14"/>
      <c r="H78" s="17"/>
    </row>
    <row r="79" spans="1:8" ht="27" customHeight="1">
      <c r="A79" s="24"/>
      <c r="B79" s="15" t="s">
        <v>80</v>
      </c>
      <c r="C79" s="14">
        <f t="shared" si="12"/>
        <v>1293.5999999999999</v>
      </c>
      <c r="D79" s="14">
        <v>1180</v>
      </c>
      <c r="E79" s="14">
        <v>55.6</v>
      </c>
      <c r="F79" s="14">
        <v>58</v>
      </c>
      <c r="G79" s="14"/>
      <c r="H79" s="17"/>
    </row>
    <row r="80" spans="1:8" ht="27" customHeight="1">
      <c r="A80" s="24"/>
      <c r="B80" s="15" t="s">
        <v>81</v>
      </c>
      <c r="C80" s="14">
        <f t="shared" si="12"/>
        <v>8325.2999999999993</v>
      </c>
      <c r="D80" s="14">
        <v>7124</v>
      </c>
      <c r="E80" s="14">
        <v>724.3</v>
      </c>
      <c r="F80" s="14">
        <v>477</v>
      </c>
      <c r="G80" s="14"/>
      <c r="H80" s="17"/>
    </row>
    <row r="81" spans="1:8" s="11" customFormat="1" ht="27" customHeight="1">
      <c r="A81" s="23" t="s">
        <v>82</v>
      </c>
      <c r="B81" s="7" t="s">
        <v>83</v>
      </c>
      <c r="C81" s="14">
        <f t="shared" si="12"/>
        <v>18908.5</v>
      </c>
      <c r="D81" s="14">
        <f>SUM(D82:D91)</f>
        <v>16718</v>
      </c>
      <c r="E81" s="14">
        <f t="shared" ref="E81:G81" si="13">SUM(E82:E91)</f>
        <v>1228.4999999999998</v>
      </c>
      <c r="F81" s="14">
        <f t="shared" si="13"/>
        <v>961</v>
      </c>
      <c r="G81" s="14">
        <f t="shared" si="13"/>
        <v>1</v>
      </c>
      <c r="H81" s="16">
        <v>0</v>
      </c>
    </row>
    <row r="82" spans="1:8" ht="27" customHeight="1">
      <c r="A82" s="24"/>
      <c r="B82" s="5" t="s">
        <v>9</v>
      </c>
      <c r="C82" s="14">
        <f t="shared" si="12"/>
        <v>2666.8</v>
      </c>
      <c r="D82" s="14">
        <v>2422</v>
      </c>
      <c r="E82" s="14">
        <v>118.8</v>
      </c>
      <c r="F82" s="14">
        <v>125</v>
      </c>
      <c r="G82" s="14">
        <v>1</v>
      </c>
      <c r="H82" s="17">
        <v>0</v>
      </c>
    </row>
    <row r="83" spans="1:8" ht="27" customHeight="1">
      <c r="A83" s="24"/>
      <c r="B83" s="15" t="s">
        <v>84</v>
      </c>
      <c r="C83" s="14">
        <f t="shared" si="12"/>
        <v>1202.4000000000001</v>
      </c>
      <c r="D83" s="14">
        <v>1105</v>
      </c>
      <c r="E83" s="14">
        <v>40.4</v>
      </c>
      <c r="F83" s="14">
        <v>57</v>
      </c>
      <c r="G83" s="14"/>
      <c r="H83" s="17"/>
    </row>
    <row r="84" spans="1:8" ht="27" customHeight="1">
      <c r="A84" s="24"/>
      <c r="B84" s="15" t="s">
        <v>85</v>
      </c>
      <c r="C84" s="14">
        <f t="shared" si="12"/>
        <v>3984.4</v>
      </c>
      <c r="D84" s="14">
        <v>3462</v>
      </c>
      <c r="E84" s="14">
        <v>314.39999999999998</v>
      </c>
      <c r="F84" s="14">
        <v>208</v>
      </c>
      <c r="G84" s="14"/>
      <c r="H84" s="17"/>
    </row>
    <row r="85" spans="1:8" ht="27" customHeight="1">
      <c r="A85" s="24"/>
      <c r="B85" s="15" t="s">
        <v>86</v>
      </c>
      <c r="C85" s="14">
        <f t="shared" si="12"/>
        <v>2720.8</v>
      </c>
      <c r="D85" s="14">
        <v>2264</v>
      </c>
      <c r="E85" s="14">
        <v>283.8</v>
      </c>
      <c r="F85" s="14">
        <v>173</v>
      </c>
      <c r="G85" s="14"/>
      <c r="H85" s="17"/>
    </row>
    <row r="86" spans="1:8" ht="27" customHeight="1">
      <c r="A86" s="24"/>
      <c r="B86" s="15" t="s">
        <v>87</v>
      </c>
      <c r="C86" s="14">
        <f t="shared" si="12"/>
        <v>2170.9</v>
      </c>
      <c r="D86" s="14">
        <v>1944</v>
      </c>
      <c r="E86" s="14">
        <v>124.9</v>
      </c>
      <c r="F86" s="14">
        <v>102</v>
      </c>
      <c r="G86" s="14"/>
      <c r="H86" s="17"/>
    </row>
    <row r="87" spans="1:8" ht="27" customHeight="1">
      <c r="A87" s="24"/>
      <c r="B87" s="15" t="s">
        <v>88</v>
      </c>
      <c r="C87" s="14">
        <f t="shared" si="12"/>
        <v>1363</v>
      </c>
      <c r="D87" s="14">
        <v>1218</v>
      </c>
      <c r="E87" s="14">
        <v>75</v>
      </c>
      <c r="F87" s="14">
        <v>70</v>
      </c>
      <c r="G87" s="14"/>
      <c r="H87" s="17"/>
    </row>
    <row r="88" spans="1:8" ht="27" customHeight="1">
      <c r="A88" s="24"/>
      <c r="B88" s="15" t="s">
        <v>89</v>
      </c>
      <c r="C88" s="14">
        <f t="shared" si="12"/>
        <v>1355.6</v>
      </c>
      <c r="D88" s="14">
        <v>1217</v>
      </c>
      <c r="E88" s="14">
        <v>75.599999999999994</v>
      </c>
      <c r="F88" s="14">
        <v>63</v>
      </c>
      <c r="G88" s="14"/>
      <c r="H88" s="17"/>
    </row>
    <row r="89" spans="1:8" ht="27" customHeight="1">
      <c r="A89" s="24"/>
      <c r="B89" s="15" t="s">
        <v>90</v>
      </c>
      <c r="C89" s="14">
        <f t="shared" si="12"/>
        <v>1636.2</v>
      </c>
      <c r="D89" s="14">
        <v>1467</v>
      </c>
      <c r="E89" s="14">
        <v>91.2</v>
      </c>
      <c r="F89" s="14">
        <v>78</v>
      </c>
      <c r="G89" s="14"/>
      <c r="H89" s="17"/>
    </row>
    <row r="90" spans="1:8" ht="27" customHeight="1">
      <c r="A90" s="24"/>
      <c r="B90" s="15" t="s">
        <v>91</v>
      </c>
      <c r="C90" s="14">
        <f t="shared" si="12"/>
        <v>537.6</v>
      </c>
      <c r="D90" s="14">
        <v>468</v>
      </c>
      <c r="E90" s="14">
        <v>39.6</v>
      </c>
      <c r="F90" s="14">
        <v>30</v>
      </c>
      <c r="G90" s="14"/>
      <c r="H90" s="17"/>
    </row>
    <row r="91" spans="1:8" ht="27" customHeight="1">
      <c r="A91" s="24"/>
      <c r="B91" s="15" t="s">
        <v>92</v>
      </c>
      <c r="C91" s="14">
        <f t="shared" si="12"/>
        <v>1270.8</v>
      </c>
      <c r="D91" s="14">
        <v>1151</v>
      </c>
      <c r="E91" s="14">
        <v>64.8</v>
      </c>
      <c r="F91" s="14">
        <v>55</v>
      </c>
      <c r="G91" s="14"/>
      <c r="H91" s="17"/>
    </row>
    <row r="92" spans="1:8" s="11" customFormat="1" ht="27" customHeight="1">
      <c r="A92" s="23" t="s">
        <v>93</v>
      </c>
      <c r="B92" s="7" t="s">
        <v>94</v>
      </c>
      <c r="C92" s="14">
        <f t="shared" si="12"/>
        <v>37585.699999999997</v>
      </c>
      <c r="D92" s="14">
        <f>SUM(D93:D97)</f>
        <v>32182</v>
      </c>
      <c r="E92" s="14">
        <f t="shared" ref="E92:G92" si="14">SUM(E93:E97)</f>
        <v>3350.7000000000003</v>
      </c>
      <c r="F92" s="14">
        <f t="shared" si="14"/>
        <v>2052</v>
      </c>
      <c r="G92" s="14">
        <f t="shared" si="14"/>
        <v>1</v>
      </c>
      <c r="H92" s="16">
        <v>0</v>
      </c>
    </row>
    <row r="93" spans="1:8" ht="27" customHeight="1">
      <c r="A93" s="24"/>
      <c r="B93" s="5" t="s">
        <v>9</v>
      </c>
      <c r="C93" s="14">
        <f t="shared" si="12"/>
        <v>4383.2</v>
      </c>
      <c r="D93" s="14">
        <v>3898</v>
      </c>
      <c r="E93" s="14">
        <v>258.2</v>
      </c>
      <c r="F93" s="14">
        <v>226</v>
      </c>
      <c r="G93" s="14">
        <v>1</v>
      </c>
      <c r="H93" s="17">
        <v>0</v>
      </c>
    </row>
    <row r="94" spans="1:8" ht="27" customHeight="1">
      <c r="A94" s="24"/>
      <c r="B94" s="15" t="s">
        <v>95</v>
      </c>
      <c r="C94" s="14">
        <f t="shared" si="12"/>
        <v>9710</v>
      </c>
      <c r="D94" s="14">
        <v>8231</v>
      </c>
      <c r="E94" s="14">
        <v>938</v>
      </c>
      <c r="F94" s="14">
        <v>541</v>
      </c>
      <c r="G94" s="14"/>
      <c r="H94" s="17"/>
    </row>
    <row r="95" spans="1:8" ht="27" customHeight="1">
      <c r="A95" s="24"/>
      <c r="B95" s="15" t="s">
        <v>96</v>
      </c>
      <c r="C95" s="14">
        <f t="shared" si="12"/>
        <v>2162.9</v>
      </c>
      <c r="D95" s="14">
        <v>1873</v>
      </c>
      <c r="E95" s="14">
        <v>150.9</v>
      </c>
      <c r="F95" s="14">
        <v>139</v>
      </c>
      <c r="G95" s="14"/>
      <c r="H95" s="17"/>
    </row>
    <row r="96" spans="1:8" ht="27" customHeight="1">
      <c r="A96" s="24"/>
      <c r="B96" s="15" t="s">
        <v>97</v>
      </c>
      <c r="C96" s="14">
        <f t="shared" si="12"/>
        <v>10168.200000000001</v>
      </c>
      <c r="D96" s="14">
        <v>8682</v>
      </c>
      <c r="E96" s="14">
        <v>947.2</v>
      </c>
      <c r="F96" s="14">
        <v>539</v>
      </c>
      <c r="G96" s="14"/>
      <c r="H96" s="17"/>
    </row>
    <row r="97" spans="1:8" ht="27" customHeight="1">
      <c r="A97" s="24"/>
      <c r="B97" s="15" t="s">
        <v>98</v>
      </c>
      <c r="C97" s="14">
        <f t="shared" si="12"/>
        <v>11161.4</v>
      </c>
      <c r="D97" s="14">
        <v>9498</v>
      </c>
      <c r="E97" s="14">
        <v>1056.4000000000001</v>
      </c>
      <c r="F97" s="14">
        <v>607</v>
      </c>
      <c r="G97" s="14"/>
      <c r="H97" s="17"/>
    </row>
    <row r="98" spans="1:8" s="11" customFormat="1" ht="27" customHeight="1">
      <c r="A98" s="23" t="s">
        <v>99</v>
      </c>
      <c r="B98" s="7" t="s">
        <v>100</v>
      </c>
      <c r="C98" s="14">
        <f t="shared" si="12"/>
        <v>26694</v>
      </c>
      <c r="D98" s="14">
        <f>SUM(D99:D111)</f>
        <v>23445</v>
      </c>
      <c r="E98" s="14">
        <f t="shared" ref="E98:G98" si="15">SUM(E99:E111)</f>
        <v>1906</v>
      </c>
      <c r="F98" s="14">
        <f t="shared" si="15"/>
        <v>1342</v>
      </c>
      <c r="G98" s="14">
        <f t="shared" si="15"/>
        <v>1</v>
      </c>
      <c r="H98" s="16">
        <v>0</v>
      </c>
    </row>
    <row r="99" spans="1:8" ht="27" customHeight="1">
      <c r="A99" s="24"/>
      <c r="B99" s="5" t="s">
        <v>9</v>
      </c>
      <c r="C99" s="14">
        <f t="shared" si="12"/>
        <v>1508.9</v>
      </c>
      <c r="D99" s="14">
        <v>1380</v>
      </c>
      <c r="E99" s="14">
        <v>56.9</v>
      </c>
      <c r="F99" s="14">
        <v>71</v>
      </c>
      <c r="G99" s="14">
        <v>1</v>
      </c>
      <c r="H99" s="17">
        <v>0</v>
      </c>
    </row>
    <row r="100" spans="1:8" ht="27" customHeight="1">
      <c r="A100" s="24"/>
      <c r="B100" s="15" t="s">
        <v>101</v>
      </c>
      <c r="C100" s="14">
        <f t="shared" si="12"/>
        <v>4281.6000000000004</v>
      </c>
      <c r="D100" s="14">
        <v>3783</v>
      </c>
      <c r="E100" s="14">
        <v>280.60000000000002</v>
      </c>
      <c r="F100" s="14">
        <v>218</v>
      </c>
      <c r="G100" s="14"/>
      <c r="H100" s="17"/>
    </row>
    <row r="101" spans="1:8" ht="27" customHeight="1">
      <c r="A101" s="24"/>
      <c r="B101" s="15" t="s">
        <v>102</v>
      </c>
      <c r="C101" s="14">
        <f t="shared" si="12"/>
        <v>2720.9</v>
      </c>
      <c r="D101" s="14">
        <v>2351</v>
      </c>
      <c r="E101" s="14">
        <v>220.9</v>
      </c>
      <c r="F101" s="14">
        <v>149</v>
      </c>
      <c r="G101" s="14"/>
      <c r="H101" s="17"/>
    </row>
    <row r="102" spans="1:8" ht="27" customHeight="1">
      <c r="A102" s="24"/>
      <c r="B102" s="15" t="s">
        <v>103</v>
      </c>
      <c r="C102" s="14">
        <f t="shared" si="12"/>
        <v>5027.3999999999996</v>
      </c>
      <c r="D102" s="14">
        <v>4215</v>
      </c>
      <c r="E102" s="14">
        <v>536.4</v>
      </c>
      <c r="F102" s="14">
        <v>276</v>
      </c>
      <c r="G102" s="14"/>
      <c r="H102" s="17"/>
    </row>
    <row r="103" spans="1:8" ht="27" customHeight="1">
      <c r="A103" s="24"/>
      <c r="B103" s="15" t="s">
        <v>104</v>
      </c>
      <c r="C103" s="14">
        <f t="shared" si="12"/>
        <v>2203.5</v>
      </c>
      <c r="D103" s="14">
        <v>1918</v>
      </c>
      <c r="E103" s="14">
        <v>159.5</v>
      </c>
      <c r="F103" s="14">
        <v>126</v>
      </c>
      <c r="G103" s="14"/>
      <c r="H103" s="17"/>
    </row>
    <row r="104" spans="1:8" ht="27" customHeight="1">
      <c r="A104" s="24"/>
      <c r="B104" s="15" t="s">
        <v>105</v>
      </c>
      <c r="C104" s="14">
        <f t="shared" si="12"/>
        <v>1276.7</v>
      </c>
      <c r="D104" s="14">
        <v>1171</v>
      </c>
      <c r="E104" s="14">
        <v>58.7</v>
      </c>
      <c r="F104" s="14">
        <v>47</v>
      </c>
      <c r="G104" s="14"/>
      <c r="H104" s="17"/>
    </row>
    <row r="105" spans="1:8" ht="27" customHeight="1">
      <c r="A105" s="24"/>
      <c r="B105" s="15" t="s">
        <v>106</v>
      </c>
      <c r="C105" s="14">
        <f t="shared" si="12"/>
        <v>2155</v>
      </c>
      <c r="D105" s="14">
        <v>1918</v>
      </c>
      <c r="E105" s="14">
        <v>131</v>
      </c>
      <c r="F105" s="14">
        <v>106</v>
      </c>
      <c r="G105" s="14"/>
      <c r="H105" s="17"/>
    </row>
    <row r="106" spans="1:8" ht="27" customHeight="1">
      <c r="A106" s="24"/>
      <c r="B106" s="15" t="s">
        <v>107</v>
      </c>
      <c r="C106" s="14">
        <f t="shared" si="12"/>
        <v>1212</v>
      </c>
      <c r="D106" s="14">
        <v>1081</v>
      </c>
      <c r="E106" s="14">
        <v>76</v>
      </c>
      <c r="F106" s="14">
        <v>55</v>
      </c>
      <c r="G106" s="14"/>
      <c r="H106" s="17"/>
    </row>
    <row r="107" spans="1:8" ht="27" customHeight="1">
      <c r="A107" s="24"/>
      <c r="B107" s="15" t="s">
        <v>108</v>
      </c>
      <c r="C107" s="14">
        <f t="shared" si="12"/>
        <v>2302.1</v>
      </c>
      <c r="D107" s="14">
        <v>2131</v>
      </c>
      <c r="E107" s="14">
        <v>89.1</v>
      </c>
      <c r="F107" s="14">
        <v>82</v>
      </c>
      <c r="G107" s="14"/>
      <c r="H107" s="17"/>
    </row>
    <row r="108" spans="1:8" ht="27" customHeight="1">
      <c r="A108" s="24"/>
      <c r="B108" s="15" t="s">
        <v>109</v>
      </c>
      <c r="C108" s="14">
        <f t="shared" si="12"/>
        <v>242.8</v>
      </c>
      <c r="D108" s="14">
        <v>229</v>
      </c>
      <c r="E108" s="14">
        <v>4.8</v>
      </c>
      <c r="F108" s="14">
        <v>9</v>
      </c>
      <c r="G108" s="14"/>
      <c r="H108" s="17"/>
    </row>
    <row r="109" spans="1:8" ht="27" customHeight="1">
      <c r="A109" s="24"/>
      <c r="B109" s="15" t="s">
        <v>110</v>
      </c>
      <c r="C109" s="14">
        <f t="shared" si="12"/>
        <v>1752.5</v>
      </c>
      <c r="D109" s="14">
        <v>1518</v>
      </c>
      <c r="E109" s="14">
        <v>135.5</v>
      </c>
      <c r="F109" s="14">
        <v>99</v>
      </c>
      <c r="G109" s="14"/>
      <c r="H109" s="17"/>
    </row>
    <row r="110" spans="1:8" ht="27" customHeight="1">
      <c r="A110" s="24"/>
      <c r="B110" s="15" t="s">
        <v>111</v>
      </c>
      <c r="C110" s="14">
        <f t="shared" si="12"/>
        <v>1045.2</v>
      </c>
      <c r="D110" s="14">
        <v>937</v>
      </c>
      <c r="E110" s="14">
        <v>62.2</v>
      </c>
      <c r="F110" s="14">
        <v>46</v>
      </c>
      <c r="G110" s="14"/>
      <c r="H110" s="17"/>
    </row>
    <row r="111" spans="1:8" ht="27" customHeight="1">
      <c r="A111" s="24"/>
      <c r="B111" s="15" t="s">
        <v>112</v>
      </c>
      <c r="C111" s="14">
        <f t="shared" si="12"/>
        <v>965.4</v>
      </c>
      <c r="D111" s="14">
        <v>813</v>
      </c>
      <c r="E111" s="14">
        <v>94.4</v>
      </c>
      <c r="F111" s="14">
        <v>58</v>
      </c>
      <c r="G111" s="14"/>
      <c r="H111" s="17"/>
    </row>
    <row r="112" spans="1:8" ht="51.75" customHeight="1">
      <c r="A112" s="3" t="s">
        <v>113</v>
      </c>
      <c r="B112" s="8" t="s">
        <v>114</v>
      </c>
      <c r="C112" s="14">
        <f t="shared" si="12"/>
        <v>9963.4</v>
      </c>
      <c r="D112" s="14">
        <v>8855</v>
      </c>
      <c r="E112" s="14">
        <v>664.4</v>
      </c>
      <c r="F112" s="14">
        <v>443</v>
      </c>
      <c r="G112" s="14">
        <v>1</v>
      </c>
      <c r="H112" s="16">
        <v>0</v>
      </c>
    </row>
  </sheetData>
  <sheetProtection formatColumns="0" insertColumns="0" autoFilter="0"/>
  <protectedRanges>
    <protectedRange sqref="A2:E3" name="文件名称"/>
  </protectedRanges>
  <mergeCells count="22">
    <mergeCell ref="D4:E4"/>
    <mergeCell ref="A2:H2"/>
    <mergeCell ref="A6:B6"/>
    <mergeCell ref="A4:A5"/>
    <mergeCell ref="A7:A10"/>
    <mergeCell ref="F4:F5"/>
    <mergeCell ref="H4:H5"/>
    <mergeCell ref="G4:G5"/>
    <mergeCell ref="A92:A97"/>
    <mergeCell ref="A98:A111"/>
    <mergeCell ref="B4:B5"/>
    <mergeCell ref="C4:C5"/>
    <mergeCell ref="A51:A59"/>
    <mergeCell ref="A60:A63"/>
    <mergeCell ref="A64:A69"/>
    <mergeCell ref="A70:A80"/>
    <mergeCell ref="A81:A91"/>
    <mergeCell ref="A11:A17"/>
    <mergeCell ref="A18:A22"/>
    <mergeCell ref="A23:A31"/>
    <mergeCell ref="A32:A42"/>
    <mergeCell ref="A43:A50"/>
  </mergeCells>
  <phoneticPr fontId="16" type="noConversion"/>
  <pageMargins left="1.2204724409448819" right="0.31496062992125984" top="0.55118110236220474" bottom="0.59055118110236227" header="0.27559055118110237" footer="0.35433070866141736"/>
  <pageSetup paperSize="9" scale="65" orientation="portrait" r:id="rId1"/>
  <headerFooter scaleWithDoc="0" alignWithMargins="0">
    <oddFooter>&amp;R第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中央补助分配方案 (报财政部)</vt:lpstr>
      <vt:lpstr>'中央补助分配方案 (报财政部)'!Print_Area</vt:lpstr>
      <vt:lpstr>'中央补助分配方案 (报财政部)'!Print_Titles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黄杰[综合岗位] null</cp:lastModifiedBy>
  <cp:revision>1</cp:revision>
  <cp:lastPrinted>2020-12-15T08:25:38Z</cp:lastPrinted>
  <dcterms:created xsi:type="dcterms:W3CDTF">1996-12-19T09:32:00Z</dcterms:created>
  <dcterms:modified xsi:type="dcterms:W3CDTF">2020-12-23T08:43:22Z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