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Print_Titles" localSheetId="3">变更!$2:$2</definedName>
    <definedName name="_xlnm._FilterDatabase" localSheetId="2" hidden="1">名册!$A$2:$HW$2</definedName>
  </definedNames>
  <calcPr calcId="144525"/>
</workbook>
</file>

<file path=xl/sharedStrings.xml><?xml version="1.0" encoding="utf-8"?>
<sst xmlns="http://schemas.openxmlformats.org/spreadsheetml/2006/main" count="2103" uniqueCount="1062">
  <si>
    <t>高新区2022年5月份农村低保补助
资  金  发  放</t>
  </si>
  <si>
    <t>花   名   册</t>
  </si>
  <si>
    <t>二○二二年五月</t>
  </si>
  <si>
    <t>高新区2022年5月份农村低保补助资金发放汇总表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</si>
  <si>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</si>
  <si>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</si>
  <si>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</si>
  <si>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</si>
  <si>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</si>
  <si>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</si>
  <si>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</si>
  <si>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</si>
  <si>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</si>
  <si>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</si>
  <si>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</si>
  <si>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</si>
  <si>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</si>
  <si>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</si>
  <si>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</si>
  <si>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</si>
  <si>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</si>
  <si>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>高新区2022年5月份农村低保补助资金发放名册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</si>
  <si>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</si>
  <si>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</si>
  <si>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</si>
  <si>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</si>
  <si>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</si>
  <si>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</si>
  <si>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</si>
  <si>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</si>
  <si>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</si>
  <si>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1-4月提标（元）</t>
  </si>
  <si>
    <t>本月发放
(元)</t>
  </si>
  <si>
    <t>备  注</t>
  </si>
  <si>
    <t>1</t>
  </si>
  <si>
    <t>北峰垸村</t>
  </si>
  <si>
    <t>卜胜光</t>
  </si>
  <si>
    <t>43232119700510619X</t>
  </si>
  <si>
    <t>全额兜底</t>
  </si>
  <si>
    <t>2</t>
  </si>
  <si>
    <t>卜胜华</t>
  </si>
  <si>
    <t>430903198305031217</t>
  </si>
  <si>
    <t>3</t>
  </si>
  <si>
    <t>邓志广</t>
  </si>
  <si>
    <t>432321197212046193</t>
  </si>
  <si>
    <t>4</t>
  </si>
  <si>
    <t>郭美华</t>
  </si>
  <si>
    <t>432321197502165887</t>
  </si>
  <si>
    <t>5</t>
  </si>
  <si>
    <t>彭妙莲</t>
  </si>
  <si>
    <t>432321194607176183</t>
  </si>
  <si>
    <t>另补何孟秋1-2月提标款48元</t>
  </si>
  <si>
    <t>6</t>
  </si>
  <si>
    <t>盛兵华</t>
  </si>
  <si>
    <t>43232119701030617X</t>
  </si>
  <si>
    <t>7</t>
  </si>
  <si>
    <t>卜小红</t>
  </si>
  <si>
    <t>432321197601056184</t>
  </si>
  <si>
    <t>差额兜底</t>
  </si>
  <si>
    <t>8</t>
  </si>
  <si>
    <t>卜益民</t>
  </si>
  <si>
    <t>43090319831118130X</t>
  </si>
  <si>
    <t>9</t>
  </si>
  <si>
    <t>卜跃辉</t>
  </si>
  <si>
    <t>432321196407056178</t>
  </si>
  <si>
    <t>10</t>
  </si>
  <si>
    <t>陈旭强</t>
  </si>
  <si>
    <t>430903199511291532</t>
  </si>
  <si>
    <t>11</t>
  </si>
  <si>
    <t>姚妙英</t>
  </si>
  <si>
    <t>432321194610126187</t>
  </si>
  <si>
    <t>12</t>
  </si>
  <si>
    <t>陈振兴</t>
  </si>
  <si>
    <t>430903199407034835</t>
  </si>
  <si>
    <t>13</t>
  </si>
  <si>
    <t>邓水清</t>
  </si>
  <si>
    <t>432321195405276180</t>
  </si>
  <si>
    <t>14</t>
  </si>
  <si>
    <t>邓喜龙</t>
  </si>
  <si>
    <t>430903200001301556</t>
  </si>
  <si>
    <t>15</t>
  </si>
  <si>
    <t>胡清</t>
  </si>
  <si>
    <t>430903198612211525</t>
  </si>
  <si>
    <t>16</t>
  </si>
  <si>
    <t>雷夏初</t>
  </si>
  <si>
    <t>432321196204096217</t>
  </si>
  <si>
    <t>17</t>
  </si>
  <si>
    <t>黎有化</t>
  </si>
  <si>
    <t>432321195209036171</t>
  </si>
  <si>
    <t>18</t>
  </si>
  <si>
    <t>盛建仁</t>
  </si>
  <si>
    <t>432321197411266172</t>
  </si>
  <si>
    <t>19</t>
  </si>
  <si>
    <t>文凯旋</t>
  </si>
  <si>
    <t>430903199110061824</t>
  </si>
  <si>
    <t>20</t>
  </si>
  <si>
    <t>徐年春</t>
  </si>
  <si>
    <t>432321195001046186</t>
  </si>
  <si>
    <t>21</t>
  </si>
  <si>
    <t>张金梅</t>
  </si>
  <si>
    <t>432321196501196185</t>
  </si>
  <si>
    <t>22</t>
  </si>
  <si>
    <t>周建昌</t>
  </si>
  <si>
    <t>432321196602256191</t>
  </si>
  <si>
    <t>23</t>
  </si>
  <si>
    <t>谌双双</t>
  </si>
  <si>
    <t>430903200106081510</t>
  </si>
  <si>
    <t>24</t>
  </si>
  <si>
    <t>谌嘉宁</t>
  </si>
  <si>
    <t>430903200912300212</t>
  </si>
  <si>
    <t>25</t>
  </si>
  <si>
    <t>谌益安</t>
  </si>
  <si>
    <t>430903199210071536</t>
  </si>
  <si>
    <t>26</t>
  </si>
  <si>
    <t>盛放军</t>
  </si>
  <si>
    <t>432321197212286250</t>
  </si>
  <si>
    <t>27</t>
  </si>
  <si>
    <t>卜建新</t>
  </si>
  <si>
    <t>432321197010276177</t>
  </si>
  <si>
    <t>28</t>
  </si>
  <si>
    <t>邓泽羊</t>
  </si>
  <si>
    <t>430903200907270119</t>
  </si>
  <si>
    <t>29</t>
  </si>
  <si>
    <t>卜金玉</t>
  </si>
  <si>
    <t>430903198703291524</t>
  </si>
  <si>
    <t>30</t>
  </si>
  <si>
    <t>卜志强</t>
  </si>
  <si>
    <t>432321195406056171</t>
  </si>
  <si>
    <t>31</t>
  </si>
  <si>
    <t>复兴村</t>
  </si>
  <si>
    <t>郭彩华</t>
  </si>
  <si>
    <t>432321197907105882</t>
  </si>
  <si>
    <t>32</t>
  </si>
  <si>
    <t>王如辉</t>
  </si>
  <si>
    <t>430903198005031215</t>
  </si>
  <si>
    <t>33</t>
  </si>
  <si>
    <t>吴润中</t>
  </si>
  <si>
    <t>432321197105145890</t>
  </si>
  <si>
    <t>34</t>
  </si>
  <si>
    <t>包正春</t>
  </si>
  <si>
    <t>432321196605015895</t>
  </si>
  <si>
    <t>35</t>
  </si>
  <si>
    <t>邓建飞</t>
  </si>
  <si>
    <t>432321197606205871</t>
  </si>
  <si>
    <t>36</t>
  </si>
  <si>
    <t>贺定国</t>
  </si>
  <si>
    <t>432321195605095878</t>
  </si>
  <si>
    <t>37</t>
  </si>
  <si>
    <t>贺光跃</t>
  </si>
  <si>
    <t>432321196602215875</t>
  </si>
  <si>
    <t>38</t>
  </si>
  <si>
    <t>雷宏</t>
  </si>
  <si>
    <t>430903197010041843</t>
  </si>
  <si>
    <t>39</t>
  </si>
  <si>
    <t>雷正熬</t>
  </si>
  <si>
    <t>43232119420315587X</t>
  </si>
  <si>
    <t>40</t>
  </si>
  <si>
    <t>李世昌</t>
  </si>
  <si>
    <t>432321196710065878</t>
  </si>
  <si>
    <t>41</t>
  </si>
  <si>
    <t>吴光辉</t>
  </si>
  <si>
    <t>430903196212121513</t>
  </si>
  <si>
    <t>42</t>
  </si>
  <si>
    <t>吴美英</t>
  </si>
  <si>
    <t>432321194103015888</t>
  </si>
  <si>
    <t>43</t>
  </si>
  <si>
    <t>吴雪龙</t>
  </si>
  <si>
    <t>432321195811245873</t>
  </si>
  <si>
    <t>44</t>
  </si>
  <si>
    <t>周翠娥</t>
  </si>
  <si>
    <t>432321195410185881</t>
  </si>
  <si>
    <t>45</t>
  </si>
  <si>
    <t>周菊英</t>
  </si>
  <si>
    <t>432321194209015886</t>
  </si>
  <si>
    <t>46</t>
  </si>
  <si>
    <t>唐金莲</t>
  </si>
  <si>
    <t>432321194203295880</t>
  </si>
  <si>
    <t>47</t>
  </si>
  <si>
    <t>周建华</t>
  </si>
  <si>
    <t>432321196604075896</t>
  </si>
  <si>
    <t>48</t>
  </si>
  <si>
    <t>清溪村</t>
  </si>
  <si>
    <t>张正英</t>
  </si>
  <si>
    <t>432321197008086200</t>
  </si>
  <si>
    <t>49</t>
  </si>
  <si>
    <t>邓六保</t>
  </si>
  <si>
    <t>432321194911056178</t>
  </si>
  <si>
    <t>50</t>
  </si>
  <si>
    <t>姚虎</t>
  </si>
  <si>
    <t>430903199005121514</t>
  </si>
  <si>
    <t>51</t>
  </si>
  <si>
    <t>卜伯生</t>
  </si>
  <si>
    <t>432321194011076173</t>
  </si>
  <si>
    <t>52</t>
  </si>
  <si>
    <t>天猫村</t>
  </si>
  <si>
    <t>卜志文</t>
  </si>
  <si>
    <t>432321197505166471</t>
  </si>
  <si>
    <t>53</t>
  </si>
  <si>
    <t>邱菊英</t>
  </si>
  <si>
    <t>430903198210051581</t>
  </si>
  <si>
    <t>54</t>
  </si>
  <si>
    <t>卜朝飞</t>
  </si>
  <si>
    <t>432321197007156174</t>
  </si>
  <si>
    <t>55</t>
  </si>
  <si>
    <t>卜建军</t>
  </si>
  <si>
    <t>432321196412206177</t>
  </si>
  <si>
    <t>56</t>
  </si>
  <si>
    <t>黄和钦</t>
  </si>
  <si>
    <t>432321194503206181</t>
  </si>
  <si>
    <t>57</t>
  </si>
  <si>
    <t>舒金娥</t>
  </si>
  <si>
    <t>430903197005281527</t>
  </si>
  <si>
    <t>58</t>
  </si>
  <si>
    <t>曹世林</t>
  </si>
  <si>
    <t>432321196802186861</t>
  </si>
  <si>
    <t>59</t>
  </si>
  <si>
    <t>郭胜财</t>
  </si>
  <si>
    <t>430903199101271512</t>
  </si>
  <si>
    <t>60</t>
  </si>
  <si>
    <t>黄玉珍</t>
  </si>
  <si>
    <t>432321197107116487</t>
  </si>
  <si>
    <t>61</t>
  </si>
  <si>
    <t>李菊阳</t>
  </si>
  <si>
    <t>432321196009126206</t>
  </si>
  <si>
    <t>62</t>
  </si>
  <si>
    <t>彭再成</t>
  </si>
  <si>
    <t>430903199411194516</t>
  </si>
  <si>
    <t>另补彭海凡1-2月提标款40元</t>
  </si>
  <si>
    <t>63</t>
  </si>
  <si>
    <t>谭三元</t>
  </si>
  <si>
    <t>432321193309276181</t>
  </si>
  <si>
    <t>64</t>
  </si>
  <si>
    <t>汤光辉</t>
  </si>
  <si>
    <t>432321195901126472</t>
  </si>
  <si>
    <t>65</t>
  </si>
  <si>
    <t>汤胜辉</t>
  </si>
  <si>
    <t>430903199210101539</t>
  </si>
  <si>
    <t>66</t>
  </si>
  <si>
    <t>夏丽云</t>
  </si>
  <si>
    <t>43090319510316152X</t>
  </si>
  <si>
    <t>67</t>
  </si>
  <si>
    <t>陈瑜</t>
  </si>
  <si>
    <t>432321197409085620</t>
  </si>
  <si>
    <t>68</t>
  </si>
  <si>
    <t>徐倩</t>
  </si>
  <si>
    <t>430903199810034544</t>
  </si>
  <si>
    <t>69</t>
  </si>
  <si>
    <t>薛国保</t>
  </si>
  <si>
    <t>432321196709066478</t>
  </si>
  <si>
    <t>70</t>
  </si>
  <si>
    <t>徐晋</t>
  </si>
  <si>
    <t>430903198808144512</t>
  </si>
  <si>
    <t>71</t>
  </si>
  <si>
    <t>汤志光</t>
  </si>
  <si>
    <t>432321197802266495</t>
  </si>
  <si>
    <t>72</t>
  </si>
  <si>
    <t>卜正青</t>
  </si>
  <si>
    <t>430903198706121512</t>
  </si>
  <si>
    <t>73</t>
  </si>
  <si>
    <t>汤胜美</t>
  </si>
  <si>
    <t>430903198601036928</t>
  </si>
  <si>
    <t>74</t>
  </si>
  <si>
    <t>郭冬安</t>
  </si>
  <si>
    <t>432321197112056175</t>
  </si>
  <si>
    <t>75</t>
  </si>
  <si>
    <t>陈扩军</t>
  </si>
  <si>
    <t>432321195301206479</t>
  </si>
  <si>
    <t>76</t>
  </si>
  <si>
    <t>汤清海</t>
  </si>
  <si>
    <t>432321197205066479</t>
  </si>
  <si>
    <t>77</t>
  </si>
  <si>
    <t>谢林港村</t>
  </si>
  <si>
    <t>戴雪纯</t>
  </si>
  <si>
    <t>432321196601105922</t>
  </si>
  <si>
    <t>78</t>
  </si>
  <si>
    <t>郭树枚</t>
  </si>
  <si>
    <t>432325197704030601</t>
  </si>
  <si>
    <t>79</t>
  </si>
  <si>
    <t>郭跃辉</t>
  </si>
  <si>
    <t>432321197107025876</t>
  </si>
  <si>
    <t>80</t>
  </si>
  <si>
    <t>雷力兵</t>
  </si>
  <si>
    <t>430903197712111535</t>
  </si>
  <si>
    <t>81</t>
  </si>
  <si>
    <t>雷应平</t>
  </si>
  <si>
    <t>432321197510235873</t>
  </si>
  <si>
    <t>82</t>
  </si>
  <si>
    <t>李胜芳</t>
  </si>
  <si>
    <t>430903198612041538</t>
  </si>
  <si>
    <t>83</t>
  </si>
  <si>
    <t>李卫贤</t>
  </si>
  <si>
    <t>432321196905025876</t>
  </si>
  <si>
    <t>84</t>
  </si>
  <si>
    <t>邓爱军</t>
  </si>
  <si>
    <t>432321194905065887</t>
  </si>
  <si>
    <t>85</t>
  </si>
  <si>
    <t>罗湛</t>
  </si>
  <si>
    <t>430903201002140031</t>
  </si>
  <si>
    <t>86</t>
  </si>
  <si>
    <t>莫玉玲</t>
  </si>
  <si>
    <t>432321196310035901</t>
  </si>
  <si>
    <t>87</t>
  </si>
  <si>
    <t>彭安秀</t>
  </si>
  <si>
    <t>432321193407065900</t>
  </si>
  <si>
    <t>88</t>
  </si>
  <si>
    <t>彭建宏</t>
  </si>
  <si>
    <t>43232119651201587X</t>
  </si>
  <si>
    <t>89</t>
  </si>
  <si>
    <t>盛波</t>
  </si>
  <si>
    <t>430903198608031513</t>
  </si>
  <si>
    <t>90</t>
  </si>
  <si>
    <t>盛清连</t>
  </si>
  <si>
    <t>432422195608192544</t>
  </si>
  <si>
    <t>91</t>
  </si>
  <si>
    <t>盛岳仁</t>
  </si>
  <si>
    <t>432321196309015874</t>
  </si>
  <si>
    <t>92</t>
  </si>
  <si>
    <t>谭先爱</t>
  </si>
  <si>
    <t>432321197907125883</t>
  </si>
  <si>
    <t>93</t>
  </si>
  <si>
    <t>唐建兵</t>
  </si>
  <si>
    <t>432321196803315872</t>
  </si>
  <si>
    <t>94</t>
  </si>
  <si>
    <t>夏霞生</t>
  </si>
  <si>
    <t>432321197107215872</t>
  </si>
  <si>
    <t>95</t>
  </si>
  <si>
    <t>夏桂秋</t>
  </si>
  <si>
    <t>430903196409131512</t>
  </si>
  <si>
    <t>96</t>
  </si>
  <si>
    <t>夏满立</t>
  </si>
  <si>
    <t>432321197904235905</t>
  </si>
  <si>
    <t>97</t>
  </si>
  <si>
    <t>夏青</t>
  </si>
  <si>
    <t>430903198808091510</t>
  </si>
  <si>
    <t>98</t>
  </si>
  <si>
    <t>项兰英</t>
  </si>
  <si>
    <t>432321195006255905</t>
  </si>
  <si>
    <t>99</t>
  </si>
  <si>
    <t>张进生</t>
  </si>
  <si>
    <t>432321196303025895</t>
  </si>
  <si>
    <t>100</t>
  </si>
  <si>
    <t>张文明</t>
  </si>
  <si>
    <t>43232119710603587X</t>
  </si>
  <si>
    <t xml:space="preserve">全额兜底 </t>
  </si>
  <si>
    <t>101</t>
  </si>
  <si>
    <t>朱巧云</t>
  </si>
  <si>
    <t>432321195605195887</t>
  </si>
  <si>
    <t>102</t>
  </si>
  <si>
    <t>陈志香</t>
  </si>
  <si>
    <t>430224197506195161</t>
  </si>
  <si>
    <t>103</t>
  </si>
  <si>
    <t>彭虎</t>
  </si>
  <si>
    <t>430903198105101217</t>
  </si>
  <si>
    <t>104</t>
  </si>
  <si>
    <t>胡祝英</t>
  </si>
  <si>
    <t>430903194809091522</t>
  </si>
  <si>
    <t>105</t>
  </si>
  <si>
    <t>李吉安</t>
  </si>
  <si>
    <t>432321197404085904</t>
  </si>
  <si>
    <t>106</t>
  </si>
  <si>
    <t>王志伟</t>
  </si>
  <si>
    <t>432321197410175877</t>
  </si>
  <si>
    <t>补李三元1月提标款20元</t>
  </si>
  <si>
    <t>107</t>
  </si>
  <si>
    <t>罗卫平</t>
  </si>
  <si>
    <t>432321197008015875</t>
  </si>
  <si>
    <t>108</t>
  </si>
  <si>
    <t>盛双喜</t>
  </si>
  <si>
    <t>432321197810185871</t>
  </si>
  <si>
    <t>109</t>
  </si>
  <si>
    <t>盛世芳</t>
  </si>
  <si>
    <t>432321194701045876</t>
  </si>
  <si>
    <t>110</t>
  </si>
  <si>
    <t>李志良</t>
  </si>
  <si>
    <t>432321197006055873</t>
  </si>
  <si>
    <t>111</t>
  </si>
  <si>
    <t>雷仪芳</t>
  </si>
  <si>
    <t>432321196206295893</t>
  </si>
  <si>
    <t>112</t>
  </si>
  <si>
    <t>鸦鹊塘村</t>
  </si>
  <si>
    <t>龚梦连</t>
  </si>
  <si>
    <t>432301197911296022</t>
  </si>
  <si>
    <t>113</t>
  </si>
  <si>
    <t>杨运南</t>
  </si>
  <si>
    <t>432321197002055876</t>
  </si>
  <si>
    <t>补谭雪娥1月提标款24元</t>
  </si>
  <si>
    <t>114</t>
  </si>
  <si>
    <t>包嫒钰</t>
  </si>
  <si>
    <t>430903200608311523</t>
  </si>
  <si>
    <t>115</t>
  </si>
  <si>
    <t>丁时香</t>
  </si>
  <si>
    <t>432321194207115883</t>
  </si>
  <si>
    <t>116</t>
  </si>
  <si>
    <t>雷孟秋</t>
  </si>
  <si>
    <t>432321197308135879</t>
  </si>
  <si>
    <t>117</t>
  </si>
  <si>
    <t>王作华</t>
  </si>
  <si>
    <t>43232119620122587X</t>
  </si>
  <si>
    <t>118</t>
  </si>
  <si>
    <t>夏浪滔</t>
  </si>
  <si>
    <t>430903198612121554</t>
  </si>
  <si>
    <t>119</t>
  </si>
  <si>
    <t>周和钦</t>
  </si>
  <si>
    <t>432321197304295875</t>
  </si>
  <si>
    <t>120</t>
  </si>
  <si>
    <t>周世钦</t>
  </si>
  <si>
    <t>432321196408045876</t>
  </si>
  <si>
    <t>121</t>
  </si>
  <si>
    <t>周佑平</t>
  </si>
  <si>
    <t>432321196504175881</t>
  </si>
  <si>
    <t>122</t>
  </si>
  <si>
    <t>朱爱民</t>
  </si>
  <si>
    <t>432321196807135879</t>
  </si>
  <si>
    <t>123</t>
  </si>
  <si>
    <t>谌卫华</t>
  </si>
  <si>
    <t>432321197112015875</t>
  </si>
  <si>
    <t>124</t>
  </si>
  <si>
    <t>贺伟</t>
  </si>
  <si>
    <t>430903198712251516</t>
  </si>
  <si>
    <t>125</t>
  </si>
  <si>
    <t>陈学军</t>
  </si>
  <si>
    <t>430903196903041547</t>
  </si>
  <si>
    <t>126</t>
  </si>
  <si>
    <t>彭惠军</t>
  </si>
  <si>
    <t>43090319821127121X</t>
  </si>
  <si>
    <t>127</t>
  </si>
  <si>
    <t>贺畅飞</t>
  </si>
  <si>
    <t>430903199004011516</t>
  </si>
  <si>
    <t>128</t>
  </si>
  <si>
    <t>玉皇庙村</t>
  </si>
  <si>
    <t>李建才</t>
  </si>
  <si>
    <t>432321195809285876</t>
  </si>
  <si>
    <t>129</t>
  </si>
  <si>
    <t>李建丰</t>
  </si>
  <si>
    <t>432321197308195871</t>
  </si>
  <si>
    <t>130</t>
  </si>
  <si>
    <t>汤练光</t>
  </si>
  <si>
    <t>432321197312295912</t>
  </si>
  <si>
    <t>131</t>
  </si>
  <si>
    <t>秦娅妮</t>
  </si>
  <si>
    <t>430903200702051529</t>
  </si>
  <si>
    <t>132</t>
  </si>
  <si>
    <t>刘雪梅</t>
  </si>
  <si>
    <t>432321193912215906</t>
  </si>
  <si>
    <t>133</t>
  </si>
  <si>
    <t>秦建平</t>
  </si>
  <si>
    <t>430903197203191514</t>
  </si>
  <si>
    <t>134</t>
  </si>
  <si>
    <t>秦立胜</t>
  </si>
  <si>
    <t>432321196810075870</t>
  </si>
  <si>
    <t>135</t>
  </si>
  <si>
    <t>秦亮</t>
  </si>
  <si>
    <t>430903198510291536</t>
  </si>
  <si>
    <t>136</t>
  </si>
  <si>
    <t>秦三保</t>
  </si>
  <si>
    <t>432321195012105874</t>
  </si>
  <si>
    <t>137</t>
  </si>
  <si>
    <t>秦卫才</t>
  </si>
  <si>
    <t>432321195204135875</t>
  </si>
  <si>
    <t>138</t>
  </si>
  <si>
    <t>王艳</t>
  </si>
  <si>
    <t>430903198807131541</t>
  </si>
  <si>
    <t>139</t>
  </si>
  <si>
    <t>向旺</t>
  </si>
  <si>
    <t>430903199003291552</t>
  </si>
  <si>
    <t>140</t>
  </si>
  <si>
    <t>周彩娥</t>
  </si>
  <si>
    <t>430903195811080026</t>
  </si>
  <si>
    <t>141</t>
  </si>
  <si>
    <t>朱放春</t>
  </si>
  <si>
    <t>432321195712205884</t>
  </si>
  <si>
    <t>142</t>
  </si>
  <si>
    <t>秦鑫</t>
  </si>
  <si>
    <t>430903198711221518</t>
  </si>
  <si>
    <t>143</t>
  </si>
  <si>
    <t>夏永红</t>
  </si>
  <si>
    <t>432321197410135648</t>
  </si>
  <si>
    <t>144</t>
  </si>
  <si>
    <t>秦小陆</t>
  </si>
  <si>
    <t>430903196906231522</t>
  </si>
  <si>
    <t>145</t>
  </si>
  <si>
    <t>邓少奇</t>
  </si>
  <si>
    <t>432321195608115870</t>
  </si>
  <si>
    <t>146</t>
  </si>
  <si>
    <t>钟志林</t>
  </si>
  <si>
    <t>432321196606075873</t>
  </si>
  <si>
    <t>147</t>
  </si>
  <si>
    <t>邓亮</t>
  </si>
  <si>
    <t>430903199812181513</t>
  </si>
  <si>
    <t>148</t>
  </si>
  <si>
    <t>张金秋</t>
  </si>
  <si>
    <t>430903198809211529</t>
  </si>
  <si>
    <t>149</t>
  </si>
  <si>
    <t>秦建安</t>
  </si>
  <si>
    <t>432321196007275873</t>
  </si>
  <si>
    <t>150</t>
  </si>
  <si>
    <t>云雾山社区</t>
  </si>
  <si>
    <t>陈艾红</t>
  </si>
  <si>
    <t>430903198208064228</t>
  </si>
  <si>
    <t>151</t>
  </si>
  <si>
    <t>高正强</t>
  </si>
  <si>
    <t>432321197805236179</t>
  </si>
  <si>
    <t>152</t>
  </si>
  <si>
    <t>陈好</t>
  </si>
  <si>
    <t>430903200603221510</t>
  </si>
  <si>
    <t>153</t>
  </si>
  <si>
    <t>张小兵</t>
  </si>
  <si>
    <t>432321197110186187</t>
  </si>
  <si>
    <t>陈校去世，改户主为张小兵。减4月份多发低保280元</t>
  </si>
  <si>
    <t>154</t>
  </si>
  <si>
    <t>陈跃辉</t>
  </si>
  <si>
    <t>432321197011126170</t>
  </si>
  <si>
    <t>155</t>
  </si>
  <si>
    <t>邓伍春</t>
  </si>
  <si>
    <t>432321197211226176</t>
  </si>
  <si>
    <t>156</t>
  </si>
  <si>
    <t>黄容花</t>
  </si>
  <si>
    <t>430903197202081524</t>
  </si>
  <si>
    <t>157</t>
  </si>
  <si>
    <t>徐跃辉</t>
  </si>
  <si>
    <t>432321196504206174</t>
  </si>
  <si>
    <t>158</t>
  </si>
  <si>
    <t>周春和</t>
  </si>
  <si>
    <t>432321196502166172</t>
  </si>
  <si>
    <t>159</t>
  </si>
  <si>
    <t>臧胜辉</t>
  </si>
  <si>
    <t>432321197002166170</t>
  </si>
  <si>
    <t>160</t>
  </si>
  <si>
    <t>云寨村</t>
  </si>
  <si>
    <t>朱志明</t>
  </si>
  <si>
    <t>432321195105196170</t>
  </si>
  <si>
    <t>161</t>
  </si>
  <si>
    <t>张雪纯</t>
  </si>
  <si>
    <t>432321195401076181</t>
  </si>
  <si>
    <t>162</t>
  </si>
  <si>
    <t>卜新年</t>
  </si>
  <si>
    <t>432321193901026210</t>
  </si>
  <si>
    <t>163</t>
  </si>
  <si>
    <t>符凯</t>
  </si>
  <si>
    <t>43090319940427151X</t>
  </si>
  <si>
    <t>164</t>
  </si>
  <si>
    <t>何华林</t>
  </si>
  <si>
    <t>432321192809106176</t>
  </si>
  <si>
    <t>165</t>
  </si>
  <si>
    <t>黄芙蓉</t>
  </si>
  <si>
    <t>430903199412311526</t>
  </si>
  <si>
    <t>166</t>
  </si>
  <si>
    <t>彭建斌</t>
  </si>
  <si>
    <t>432321197410286171</t>
  </si>
  <si>
    <t>167</t>
  </si>
  <si>
    <t>432321196805086196</t>
  </si>
  <si>
    <t>168</t>
  </si>
  <si>
    <t>唐志斌</t>
  </si>
  <si>
    <t>432321197307296179</t>
  </si>
  <si>
    <t>169</t>
  </si>
  <si>
    <t>游波</t>
  </si>
  <si>
    <t>430903198906021516</t>
  </si>
  <si>
    <t>170</t>
  </si>
  <si>
    <t>赵文军</t>
  </si>
  <si>
    <t>432321196707026173</t>
  </si>
  <si>
    <t>171</t>
  </si>
  <si>
    <t>陈喜云</t>
  </si>
  <si>
    <t>430903196910181521</t>
  </si>
  <si>
    <t>172</t>
  </si>
  <si>
    <t>周浩</t>
  </si>
  <si>
    <t>430903198808091529</t>
  </si>
  <si>
    <t>173</t>
  </si>
  <si>
    <t>周立安</t>
  </si>
  <si>
    <t>432321196909106198</t>
  </si>
  <si>
    <t>174</t>
  </si>
  <si>
    <t>周新龙</t>
  </si>
  <si>
    <t>432321197107236171</t>
  </si>
  <si>
    <t>175</t>
  </si>
  <si>
    <t>朱孝如</t>
  </si>
  <si>
    <t>430903194801011516</t>
  </si>
  <si>
    <t>176</t>
  </si>
  <si>
    <t>汤佳庆</t>
  </si>
  <si>
    <t>430903200806231516</t>
  </si>
  <si>
    <t>177</t>
  </si>
  <si>
    <t>李媛</t>
  </si>
  <si>
    <t>430903199112191526</t>
  </si>
  <si>
    <t>178</t>
  </si>
  <si>
    <t>卜若先</t>
  </si>
  <si>
    <t>43232119630105617X</t>
  </si>
  <si>
    <t>179</t>
  </si>
  <si>
    <t>谭新华</t>
  </si>
  <si>
    <t>43232119630110619X</t>
  </si>
  <si>
    <t>180</t>
  </si>
  <si>
    <t>卜端云</t>
  </si>
  <si>
    <t>432321194901136182</t>
  </si>
  <si>
    <t>181</t>
  </si>
  <si>
    <t>周卫民</t>
  </si>
  <si>
    <t>432321195107276174</t>
  </si>
  <si>
    <t>182</t>
  </si>
  <si>
    <t>夏超仁</t>
  </si>
  <si>
    <t>432321197804265891</t>
  </si>
  <si>
    <t>183</t>
  </si>
  <si>
    <t>周元珍</t>
  </si>
  <si>
    <t>432321195912286180</t>
  </si>
  <si>
    <t>280</t>
  </si>
  <si>
    <t>184</t>
  </si>
  <si>
    <t>卜成立</t>
  </si>
  <si>
    <t>432321196701286206</t>
  </si>
  <si>
    <t>185</t>
  </si>
  <si>
    <t>雷运秋</t>
  </si>
  <si>
    <t>432321195709105874</t>
  </si>
  <si>
    <t>186</t>
  </si>
  <si>
    <t>李谷有</t>
  </si>
  <si>
    <t>432321197309205875</t>
  </si>
  <si>
    <t>187</t>
  </si>
  <si>
    <t>彭绍贤</t>
  </si>
  <si>
    <t>432321197010235893</t>
  </si>
  <si>
    <t>188</t>
  </si>
  <si>
    <t>吴梅先</t>
  </si>
  <si>
    <t>432321195312246249</t>
  </si>
  <si>
    <t>189</t>
  </si>
  <si>
    <t>蔡教才</t>
  </si>
  <si>
    <t>432321196503225875</t>
  </si>
  <si>
    <t>190</t>
  </si>
  <si>
    <t>秦跃辉</t>
  </si>
  <si>
    <t>432321197008125871</t>
  </si>
  <si>
    <t>191</t>
  </si>
  <si>
    <t>邓金灿</t>
  </si>
  <si>
    <t>432321196508206198</t>
  </si>
  <si>
    <t>192</t>
  </si>
  <si>
    <t>陈迪球</t>
  </si>
  <si>
    <t>432321197212065327</t>
  </si>
  <si>
    <t>384</t>
  </si>
  <si>
    <t>193</t>
  </si>
  <si>
    <t>高翠英</t>
  </si>
  <si>
    <t>432321195210265908</t>
  </si>
  <si>
    <t>194</t>
  </si>
  <si>
    <t>盛益祥</t>
  </si>
  <si>
    <t>432321196405126216</t>
  </si>
  <si>
    <t>195</t>
  </si>
  <si>
    <t>卜国军</t>
  </si>
  <si>
    <t>432321195507275883</t>
  </si>
  <si>
    <t>196</t>
  </si>
  <si>
    <t>李新阳</t>
  </si>
  <si>
    <t>43232119690515589X</t>
  </si>
  <si>
    <t>197</t>
  </si>
  <si>
    <t>曹志惠</t>
  </si>
  <si>
    <t>432321195908156180</t>
  </si>
  <si>
    <t>198</t>
  </si>
  <si>
    <t>张菊英</t>
  </si>
  <si>
    <t>432321195108126207</t>
  </si>
  <si>
    <t>199</t>
  </si>
  <si>
    <t>冷乐群</t>
  </si>
  <si>
    <t>432321197110030086</t>
  </si>
  <si>
    <t>200</t>
  </si>
  <si>
    <t>盛志英</t>
  </si>
  <si>
    <t>432321195112155887</t>
  </si>
  <si>
    <t>201</t>
  </si>
  <si>
    <t>卜翠娥</t>
  </si>
  <si>
    <t>430903194503021521</t>
  </si>
  <si>
    <t>202</t>
  </si>
  <si>
    <t>李正科</t>
  </si>
  <si>
    <t>432321196312145872</t>
  </si>
  <si>
    <t>203</t>
  </si>
  <si>
    <t>盛丽梅</t>
  </si>
  <si>
    <t>432321197408065927</t>
  </si>
  <si>
    <t>204</t>
  </si>
  <si>
    <t>盛谷良</t>
  </si>
  <si>
    <t>432321195510225887</t>
  </si>
  <si>
    <t>205</t>
  </si>
  <si>
    <t>谌爱纯</t>
  </si>
  <si>
    <t>432321195306205889</t>
  </si>
  <si>
    <t>206</t>
  </si>
  <si>
    <t>卜浩凡</t>
  </si>
  <si>
    <t>43232119561226617X</t>
  </si>
  <si>
    <t>207</t>
  </si>
  <si>
    <t>龚松柏</t>
  </si>
  <si>
    <t>432321193504306171</t>
  </si>
  <si>
    <t>208</t>
  </si>
  <si>
    <t>贾飞英</t>
  </si>
  <si>
    <t>432321195303146182</t>
  </si>
  <si>
    <t>209</t>
  </si>
  <si>
    <t>李令辉</t>
  </si>
  <si>
    <t>43232119480120618X</t>
  </si>
  <si>
    <t>210</t>
  </si>
  <si>
    <t>432321196304276178</t>
  </si>
  <si>
    <t>211</t>
  </si>
  <si>
    <t>谌梦然</t>
  </si>
  <si>
    <t>432321193410296187</t>
  </si>
  <si>
    <t>212</t>
  </si>
  <si>
    <t>周国光</t>
  </si>
  <si>
    <t>43232119681117589X</t>
  </si>
  <si>
    <t>213</t>
  </si>
  <si>
    <t>周汇智</t>
  </si>
  <si>
    <t>430903201503090191</t>
  </si>
  <si>
    <t>214</t>
  </si>
  <si>
    <t>秦爱华</t>
  </si>
  <si>
    <t>432321197110285927</t>
  </si>
  <si>
    <t>215</t>
  </si>
  <si>
    <t>卜正淳</t>
  </si>
  <si>
    <t>430903200605291512</t>
  </si>
  <si>
    <t>216</t>
  </si>
  <si>
    <t>田冬保</t>
  </si>
  <si>
    <t>430903194510021511</t>
  </si>
  <si>
    <t>217</t>
  </si>
  <si>
    <t>王中里</t>
  </si>
  <si>
    <t>432321196806135893</t>
  </si>
  <si>
    <t>218</t>
  </si>
  <si>
    <t>易亮华</t>
  </si>
  <si>
    <t>432321195801086178</t>
  </si>
  <si>
    <t>219</t>
  </si>
  <si>
    <t>彭益民</t>
  </si>
  <si>
    <t>432321197607066172</t>
  </si>
  <si>
    <t>220</t>
  </si>
  <si>
    <t>蔡国强</t>
  </si>
  <si>
    <t>43232119660623589X</t>
  </si>
  <si>
    <t>221</t>
  </si>
  <si>
    <t>李红梅</t>
  </si>
  <si>
    <t>432301197401088565</t>
  </si>
  <si>
    <t>222</t>
  </si>
  <si>
    <t>徐浪</t>
  </si>
  <si>
    <t xml:space="preserve">430903200111104510                                                                                                                                         </t>
  </si>
  <si>
    <t>223</t>
  </si>
  <si>
    <t>曹继民</t>
  </si>
  <si>
    <t>430682198409203115</t>
  </si>
  <si>
    <t>补1月提标款</t>
  </si>
  <si>
    <t>224</t>
  </si>
  <si>
    <t>郭安才</t>
  </si>
  <si>
    <t>432321194901155893</t>
  </si>
  <si>
    <t>补1-2月提标款</t>
  </si>
  <si>
    <t>225</t>
  </si>
  <si>
    <t>包少海</t>
  </si>
  <si>
    <t>432321193604075876</t>
  </si>
  <si>
    <t>226</t>
  </si>
  <si>
    <t>盛才超</t>
  </si>
  <si>
    <t>432321193210025892</t>
  </si>
  <si>
    <t>补1-4月提标款</t>
  </si>
  <si>
    <t>227</t>
  </si>
  <si>
    <t>石新桥村委会</t>
  </si>
  <si>
    <t>熊正青</t>
  </si>
  <si>
    <t>432321197004162974</t>
  </si>
  <si>
    <t>兜底保障</t>
  </si>
  <si>
    <t>228</t>
  </si>
  <si>
    <t>晏萼元</t>
  </si>
  <si>
    <t>432321195910242977</t>
  </si>
  <si>
    <t>229</t>
  </si>
  <si>
    <t>晏伟斌</t>
  </si>
  <si>
    <t>432321197310182973</t>
  </si>
  <si>
    <t>230</t>
  </si>
  <si>
    <t>晏尚先</t>
  </si>
  <si>
    <t>432321197112302997</t>
  </si>
  <si>
    <t>231</t>
  </si>
  <si>
    <t>晏小力</t>
  </si>
  <si>
    <t>430903197612133024</t>
  </si>
  <si>
    <t>232</t>
  </si>
  <si>
    <t>晏再良</t>
  </si>
  <si>
    <t>43232119690201299X</t>
  </si>
  <si>
    <t>233</t>
  </si>
  <si>
    <t>鱼形山村委会</t>
  </si>
  <si>
    <t>李放军</t>
  </si>
  <si>
    <t>430903199012252715</t>
  </si>
  <si>
    <t>234</t>
  </si>
  <si>
    <t>李义夫</t>
  </si>
  <si>
    <t>43232119721111297X</t>
  </si>
  <si>
    <t>235</t>
  </si>
  <si>
    <t>陈清明</t>
  </si>
  <si>
    <t>432321196404162995</t>
  </si>
  <si>
    <t>236</t>
  </si>
  <si>
    <t>杨作保</t>
  </si>
  <si>
    <t>432321196712102978</t>
  </si>
  <si>
    <t>237</t>
  </si>
  <si>
    <t>蔡要林</t>
  </si>
  <si>
    <t>43232119360110300X</t>
  </si>
  <si>
    <t>农村低保</t>
  </si>
  <si>
    <t>238</t>
  </si>
  <si>
    <t>蔡再先</t>
  </si>
  <si>
    <t>432321195111052974</t>
  </si>
  <si>
    <t>239</t>
  </si>
  <si>
    <t>蔡正军</t>
  </si>
  <si>
    <t>430903198004102712</t>
  </si>
  <si>
    <t>240</t>
  </si>
  <si>
    <t>陈新华</t>
  </si>
  <si>
    <t>432321196508052977</t>
  </si>
  <si>
    <t>241</t>
  </si>
  <si>
    <t>陈新民</t>
  </si>
  <si>
    <t>432321196109272972</t>
  </si>
  <si>
    <t>242</t>
  </si>
  <si>
    <t>陈元跃</t>
  </si>
  <si>
    <t>432321197001152973</t>
  </si>
  <si>
    <t>243</t>
  </si>
  <si>
    <t>李桂先</t>
  </si>
  <si>
    <t>430903193909274233</t>
  </si>
  <si>
    <t>244</t>
  </si>
  <si>
    <t>李世其</t>
  </si>
  <si>
    <t>432321196710102974</t>
  </si>
  <si>
    <t>245</t>
  </si>
  <si>
    <t>刘登高</t>
  </si>
  <si>
    <t>432321196411052970</t>
  </si>
  <si>
    <t>246</t>
  </si>
  <si>
    <t>刘丽平</t>
  </si>
  <si>
    <t>430903196702256322</t>
  </si>
  <si>
    <t>247</t>
  </si>
  <si>
    <t>刘月秋</t>
  </si>
  <si>
    <t>430903195608232725</t>
  </si>
  <si>
    <t>248</t>
  </si>
  <si>
    <t>刘正良</t>
  </si>
  <si>
    <t>432321196312052975</t>
  </si>
  <si>
    <t>249</t>
  </si>
  <si>
    <t>夏立新</t>
  </si>
  <si>
    <t>432321196708212971</t>
  </si>
  <si>
    <t>250</t>
  </si>
  <si>
    <t>熊腊华</t>
  </si>
  <si>
    <t>432321196902102979</t>
  </si>
  <si>
    <t>251</t>
  </si>
  <si>
    <t>陈建昌</t>
  </si>
  <si>
    <t>432321195610232996</t>
  </si>
  <si>
    <t>252</t>
  </si>
  <si>
    <t>徐爱良</t>
  </si>
  <si>
    <t>432321196811302983</t>
  </si>
  <si>
    <t>253</t>
  </si>
  <si>
    <t>徐进田</t>
  </si>
  <si>
    <t>432321195502042976</t>
  </si>
  <si>
    <t>254</t>
  </si>
  <si>
    <t>杨端秀</t>
  </si>
  <si>
    <t>432321197206182981</t>
  </si>
  <si>
    <t>255</t>
  </si>
  <si>
    <t>杨光龙</t>
  </si>
  <si>
    <t>432321196307122975</t>
  </si>
  <si>
    <t>256</t>
  </si>
  <si>
    <t>杨俊飞</t>
  </si>
  <si>
    <t>432321196705062971</t>
  </si>
  <si>
    <t>257</t>
  </si>
  <si>
    <t>杨灵芝</t>
  </si>
  <si>
    <t>43090319791110272X</t>
  </si>
  <si>
    <t>258</t>
  </si>
  <si>
    <t>杨谦</t>
  </si>
  <si>
    <t>430903200107272722</t>
  </si>
  <si>
    <t>259</t>
  </si>
  <si>
    <t>杨训兰</t>
  </si>
  <si>
    <t>432321197306222987</t>
  </si>
  <si>
    <t>260</t>
  </si>
  <si>
    <t>杨正良</t>
  </si>
  <si>
    <t>432321195112082999</t>
  </si>
  <si>
    <t>261</t>
  </si>
  <si>
    <t>殷志成</t>
  </si>
  <si>
    <t>43090320100904013X</t>
  </si>
  <si>
    <t>262</t>
  </si>
  <si>
    <t>张捡琼</t>
  </si>
  <si>
    <t>430682198903155323</t>
  </si>
  <si>
    <t>263</t>
  </si>
  <si>
    <t>蔡伟</t>
  </si>
  <si>
    <t>430902198004191018</t>
  </si>
  <si>
    <t>264</t>
  </si>
  <si>
    <t>杨光荣</t>
  </si>
  <si>
    <t>432321196409122976</t>
  </si>
  <si>
    <t>265</t>
  </si>
  <si>
    <t>鱼形山村石门关</t>
  </si>
  <si>
    <t>刘细球</t>
  </si>
  <si>
    <t>432321196208152992</t>
  </si>
  <si>
    <t>266</t>
  </si>
  <si>
    <t>鱼形山村金榜坝</t>
  </si>
  <si>
    <t>彭元中</t>
  </si>
  <si>
    <t>432321196005302989</t>
  </si>
  <si>
    <t>267</t>
  </si>
  <si>
    <t>鱼形山村塘冲里</t>
  </si>
  <si>
    <t>何霞云</t>
  </si>
  <si>
    <t>432321197601223261</t>
  </si>
  <si>
    <t>268</t>
  </si>
  <si>
    <t>杨胜</t>
  </si>
  <si>
    <t>430903199604102710</t>
  </si>
  <si>
    <t>269</t>
  </si>
  <si>
    <t>李达牛</t>
  </si>
  <si>
    <t>432321195407272976</t>
  </si>
  <si>
    <t>270</t>
  </si>
  <si>
    <t>徐志华</t>
  </si>
  <si>
    <t>430903197912022713</t>
  </si>
  <si>
    <t>271</t>
  </si>
  <si>
    <t>陈觉清</t>
  </si>
  <si>
    <t>432321197503102976</t>
  </si>
  <si>
    <t>272</t>
  </si>
  <si>
    <t>蔡端初</t>
  </si>
  <si>
    <t>432321195202222975</t>
  </si>
  <si>
    <t>273</t>
  </si>
  <si>
    <t>蔡燕华</t>
  </si>
  <si>
    <t>430903199103075523</t>
  </si>
  <si>
    <t>274</t>
  </si>
  <si>
    <t>唐中娥</t>
  </si>
  <si>
    <t>432321197312022981</t>
  </si>
  <si>
    <t>275</t>
  </si>
  <si>
    <t>徐涵雅</t>
  </si>
  <si>
    <t>430903200906130122</t>
  </si>
  <si>
    <t>276</t>
  </si>
  <si>
    <t>徐彩云</t>
  </si>
  <si>
    <t>430903196907082725</t>
  </si>
  <si>
    <t>277</t>
  </si>
  <si>
    <t>蔡芬香</t>
  </si>
  <si>
    <t>430903196708103028</t>
  </si>
  <si>
    <t>278</t>
  </si>
  <si>
    <t>陈恩保</t>
  </si>
  <si>
    <t>432321194611212976</t>
  </si>
  <si>
    <t>279</t>
  </si>
  <si>
    <t>晏育初</t>
  </si>
  <si>
    <t>432321197002202979</t>
  </si>
  <si>
    <t>陈思睿</t>
  </si>
  <si>
    <t>430923200704302614</t>
  </si>
  <si>
    <t>281</t>
  </si>
  <si>
    <t>陈文斌</t>
  </si>
  <si>
    <t>43232119711228301X</t>
  </si>
  <si>
    <t>282</t>
  </si>
  <si>
    <t>陈新军</t>
  </si>
  <si>
    <t>432321197401282996</t>
  </si>
  <si>
    <t>283</t>
  </si>
  <si>
    <t>陈玉锋</t>
  </si>
  <si>
    <t>430903196508232714</t>
  </si>
  <si>
    <t>284</t>
  </si>
  <si>
    <t>徐妹英</t>
  </si>
  <si>
    <t>432321195501032987</t>
  </si>
  <si>
    <t>285</t>
  </si>
  <si>
    <t>刘松云</t>
  </si>
  <si>
    <t>422827197412100549</t>
  </si>
  <si>
    <t>286</t>
  </si>
  <si>
    <t>隆松葵</t>
  </si>
  <si>
    <t>433123197502227825</t>
  </si>
  <si>
    <t>287</t>
  </si>
  <si>
    <t>秦宇璇</t>
  </si>
  <si>
    <t>430903200911210047</t>
  </si>
  <si>
    <t>288</t>
  </si>
  <si>
    <t>谭兰香</t>
  </si>
  <si>
    <t>432321195101253027</t>
  </si>
  <si>
    <t>289</t>
  </si>
  <si>
    <t>吴应安</t>
  </si>
  <si>
    <t>432321196805052973</t>
  </si>
  <si>
    <t>290</t>
  </si>
  <si>
    <t>熊连</t>
  </si>
  <si>
    <t>430903198104213022</t>
  </si>
  <si>
    <t>291</t>
  </si>
  <si>
    <t>熊盛春</t>
  </si>
  <si>
    <t>430903198812292710</t>
  </si>
  <si>
    <t>292</t>
  </si>
  <si>
    <t>熊再武</t>
  </si>
  <si>
    <t>432321196901202978</t>
  </si>
  <si>
    <t>293</t>
  </si>
  <si>
    <t>徐建良</t>
  </si>
  <si>
    <t>43232119610913297X</t>
  </si>
  <si>
    <t>294</t>
  </si>
  <si>
    <t>徐运先</t>
  </si>
  <si>
    <t>432321197109132974</t>
  </si>
  <si>
    <t>295</t>
  </si>
  <si>
    <t>徐子秀</t>
  </si>
  <si>
    <t>432321196211272987</t>
  </si>
  <si>
    <t>296</t>
  </si>
  <si>
    <t>杨进</t>
  </si>
  <si>
    <t>430903198702252726</t>
  </si>
  <si>
    <t>297</t>
  </si>
  <si>
    <t>杨可馨</t>
  </si>
  <si>
    <t>430903201203070244</t>
  </si>
  <si>
    <t>298</t>
  </si>
  <si>
    <t>杨田芳</t>
  </si>
  <si>
    <t>432321195211132971</t>
  </si>
  <si>
    <t>299</t>
  </si>
  <si>
    <t>余长明</t>
  </si>
  <si>
    <t>432321196503232995</t>
  </si>
  <si>
    <t>300</t>
  </si>
  <si>
    <t>李连香</t>
  </si>
  <si>
    <t>432321194307072980</t>
  </si>
  <si>
    <t>301</t>
  </si>
  <si>
    <t>晏春桃</t>
  </si>
  <si>
    <t>432321196903263010</t>
  </si>
  <si>
    <t>302</t>
  </si>
  <si>
    <t>晏国奎</t>
  </si>
  <si>
    <t>432321195005182978</t>
  </si>
  <si>
    <t>303</t>
  </si>
  <si>
    <t>晏轶群</t>
  </si>
  <si>
    <t>430903201105260052</t>
  </si>
  <si>
    <t>304</t>
  </si>
  <si>
    <t>晏杰</t>
  </si>
  <si>
    <t>430903198606172718</t>
  </si>
  <si>
    <t>305</t>
  </si>
  <si>
    <t>晏静怡</t>
  </si>
  <si>
    <t>430902200303011021</t>
  </si>
  <si>
    <t>306</t>
  </si>
  <si>
    <t>晏兰香</t>
  </si>
  <si>
    <t>430903197911142721</t>
  </si>
  <si>
    <t>307</t>
  </si>
  <si>
    <t>刘要中</t>
  </si>
  <si>
    <t>432321194211112984</t>
  </si>
  <si>
    <t>308</t>
  </si>
  <si>
    <t>晏少秋</t>
  </si>
  <si>
    <t>432321193209292977</t>
  </si>
  <si>
    <t>309</t>
  </si>
  <si>
    <t>徐慧纯</t>
  </si>
  <si>
    <t>432321197011022988</t>
  </si>
  <si>
    <t>310</t>
  </si>
  <si>
    <t>晏子交</t>
  </si>
  <si>
    <t>432321196208292979</t>
  </si>
  <si>
    <t>311</t>
  </si>
  <si>
    <t>刘满秀</t>
  </si>
  <si>
    <t>432321195207112986</t>
  </si>
  <si>
    <t>312</t>
  </si>
  <si>
    <t>胡德良</t>
  </si>
  <si>
    <t>432321196111102999</t>
  </si>
  <si>
    <t>313</t>
  </si>
  <si>
    <t>李金红</t>
  </si>
  <si>
    <t>43060219760723862X</t>
  </si>
  <si>
    <t>314</t>
  </si>
  <si>
    <t>石新桥村</t>
  </si>
  <si>
    <t>李品成</t>
  </si>
  <si>
    <t>430903198902132796</t>
  </si>
  <si>
    <t>315</t>
  </si>
  <si>
    <t>蔡再英</t>
  </si>
  <si>
    <t>432321194505172982</t>
  </si>
  <si>
    <t>316</t>
  </si>
  <si>
    <t>晏坤莲</t>
  </si>
  <si>
    <t>43232119540222297X</t>
  </si>
  <si>
    <t>317</t>
  </si>
  <si>
    <t>雷日冬</t>
  </si>
  <si>
    <t>432321196012252975</t>
  </si>
  <si>
    <t>318</t>
  </si>
  <si>
    <t>刘白泉</t>
  </si>
  <si>
    <t>432321195407232974</t>
  </si>
  <si>
    <t>319</t>
  </si>
  <si>
    <t>徐应枚</t>
  </si>
  <si>
    <t>432321196001042980</t>
  </si>
  <si>
    <t>320</t>
  </si>
  <si>
    <t>晏建成</t>
  </si>
  <si>
    <t>432321194511192971</t>
  </si>
  <si>
    <t>321</t>
  </si>
  <si>
    <t>李明香</t>
  </si>
  <si>
    <t>432321194808152989</t>
  </si>
  <si>
    <t>322</t>
  </si>
  <si>
    <t>徐光明</t>
  </si>
  <si>
    <t>432321197506192970</t>
  </si>
  <si>
    <t>323</t>
  </si>
  <si>
    <t>晏紫妍</t>
  </si>
  <si>
    <t>430903200710162720</t>
  </si>
  <si>
    <t>324</t>
  </si>
  <si>
    <t>晏佳慧</t>
  </si>
  <si>
    <t>430903200507122723</t>
  </si>
  <si>
    <t>325</t>
  </si>
  <si>
    <t>李凤阳</t>
  </si>
  <si>
    <t>432321196610143007</t>
  </si>
  <si>
    <t>326</t>
  </si>
  <si>
    <t xml:space="preserve">徐光辉 </t>
  </si>
  <si>
    <t>430903198601132717</t>
  </si>
  <si>
    <t>327</t>
  </si>
  <si>
    <t>陈清兵</t>
  </si>
  <si>
    <t>432321196304132991</t>
  </si>
  <si>
    <t>328</t>
  </si>
  <si>
    <t>熊翠</t>
  </si>
  <si>
    <t>43090320051111008X</t>
  </si>
  <si>
    <t>329</t>
  </si>
  <si>
    <t>徐霞</t>
  </si>
  <si>
    <t>432321197407152981</t>
  </si>
  <si>
    <t>2022年5月份农村低保补助发放变更名单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</si>
  <si>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</si>
  <si>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</si>
  <si>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</si>
  <si>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</si>
  <si>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</si>
  <si>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</si>
  <si>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已去世</t>
  </si>
  <si>
    <t>晏玉春</t>
  </si>
  <si>
    <t>432321194802082991</t>
  </si>
  <si>
    <t>202204死亡</t>
  </si>
  <si>
    <t>徐春仁</t>
  </si>
  <si>
    <t>432321195903242979</t>
  </si>
  <si>
    <t>死亡、不符合政策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</si>
</sst>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#\ ?/?"/>
    <numFmt numFmtId="179" formatCode="0.00_);[Red]\(0.00\)"/>
  </numFmts>
  <fonts count="73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Arial Unicode MS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53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12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" borderId="19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3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33" borderId="12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8" fillId="35" borderId="21" applyNumberFormat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9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66" fillId="2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1" fillId="0" borderId="0" applyProtection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18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18" borderId="16" applyNumberFormat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18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18" borderId="1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2" borderId="14" applyNumberFormat="0" applyAlignment="0" applyProtection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/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8" borderId="16" applyNumberFormat="0" applyAlignment="0" applyProtection="0">
      <alignment vertical="center"/>
    </xf>
    <xf numFmtId="0" fontId="46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1" fillId="0" borderId="1" xfId="99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8" fillId="0" borderId="1" xfId="994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26371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2" borderId="1" xfId="99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99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7" fontId="7" fillId="2" borderId="1" xfId="994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7" fillId="0" borderId="1" xfId="20104" applyNumberFormat="1" applyFont="1" applyFill="1" applyBorder="1" applyAlignment="1">
      <alignment horizontal="center" vertical="center"/>
    </xf>
    <xf numFmtId="49" fontId="18" fillId="2" borderId="1" xfId="994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2" fillId="0" borderId="0" xfId="25127" applyNumberFormat="1" applyFont="1" applyFill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51827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17 2 2 6" xfId="506"/>
    <cellStyle name="常规 22 2 2 6" xfId="507"/>
    <cellStyle name="20% - 强调文字颜色 1 2 2 2 8 2" xfId="508"/>
    <cellStyle name="常规 2 10 2 5" xfId="509"/>
    <cellStyle name="20% - 强调文字颜色 1 2 2 2 2 2 2 4" xfId="510"/>
    <cellStyle name="20% - 强调文字颜色 1 2 3 2 3 2 2 2" xfId="511"/>
    <cellStyle name="60% - 强调文字颜色 6 2 2 3 8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强调文字颜色 4 2 2 5 3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常规 4 19" xfId="10188"/>
    <cellStyle name="强调文字颜色 4 2 2 5 4" xfId="10189"/>
    <cellStyle name="20% - 强调文字颜色 5 2 2 3 3 6" xfId="10190"/>
    <cellStyle name="20% - 强调文字颜色 6 2 3 3 3 4" xfId="10191"/>
    <cellStyle name="常规 14 4 3 2" xfId="10192"/>
    <cellStyle name="常规 4 32 2 2 3 2 7" xfId="10193"/>
    <cellStyle name="40% - 强调文字颜色 2 2 2 2 3 2 3 6" xfId="10194"/>
    <cellStyle name="20% - 强调文字颜色 5 2 2 3 4" xfId="10195"/>
    <cellStyle name="常规 4 37 4 5 2" xfId="10196"/>
    <cellStyle name="常规 4 42 4 5 2" xfId="10197"/>
    <cellStyle name="常规 4 38 3 3 2 4 2 2 2" xfId="10198"/>
    <cellStyle name="常规 18 2 2 2 2 2 6" xfId="10199"/>
    <cellStyle name="40% - 强调文字颜色 1 2 4 7" xfId="10200"/>
    <cellStyle name="常规 4 32 2 2 3 2 7 2" xfId="10201"/>
    <cellStyle name="20% - 强调文字颜色 5 2 2 3 4 2" xfId="10202"/>
    <cellStyle name="常规 4 37 4 5 2 2" xfId="10203"/>
    <cellStyle name="常规 4 42 4 5 2 2" xfId="10204"/>
    <cellStyle name="常规 18 2 2 2 2 2 6 2" xfId="10205"/>
    <cellStyle name="40% - 强调文字颜色 1 2 4 7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32 2 2 3 2 8" xfId="10225"/>
    <cellStyle name="20% - 强调文字颜色 5 2 2 3 5" xfId="10226"/>
    <cellStyle name="常规 4 37 4 5 3" xfId="10227"/>
    <cellStyle name="常规 4 42 4 5 3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4 32 2 2 3 2 9" xfId="10254"/>
    <cellStyle name="20% - 强调文字颜色 5 2 2 3 6" xfId="10255"/>
    <cellStyle name="常规 12 3 2 3 2 2 2 2" xfId="10256"/>
    <cellStyle name="常规 4 37 4 5 4" xfId="10257"/>
    <cellStyle name="常规 18 2 2 2 2 2 8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20% - 强调文字颜色 5 2 2 3 6 3" xfId="10265"/>
    <cellStyle name="常规 5 5 4 2 2 2 2 4 4 2 2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4 37 2 4 4 2 2 3" xfId="10321"/>
    <cellStyle name="20% - 强调文字颜色 5 2 2 4 2 3 2 2" xfId="10322"/>
    <cellStyle name="常规 4 32 2 2 11" xfId="10323"/>
    <cellStyle name="常规 18 2 2 2 2 3 4 3 2 2" xfId="10324"/>
    <cellStyle name="注释 2 6 3 2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40% - 强调文字颜色 4 2 2 2 3 2 2 4 2" xfId="10335"/>
    <cellStyle name="常规 40 3 3 4" xfId="10336"/>
    <cellStyle name="常规 35 3 3 4" xfId="10337"/>
    <cellStyle name="常规 4 32 3 6 2 2 2" xfId="10338"/>
    <cellStyle name="常规 18 2 2 2 2 3 4 3 2 3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常规 27 2 2 3 3 2" xfId="10344"/>
    <cellStyle name="常规 5 5 4 2 4 4 3 2" xfId="10345"/>
    <cellStyle name="20% - 强调文字颜色 5 2 2 4 2 3 2 4" xfId="10346"/>
    <cellStyle name="常规 18 2 2 2 2 3 4 3 3" xfId="10347"/>
    <cellStyle name="注释 2 6 4" xfId="10348"/>
    <cellStyle name="20% - 强调文字颜色 5 2 2 4 2 3 3" xfId="10349"/>
    <cellStyle name="常规 4 6 2 2 2 2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6 2 3 3 2 6 3" xfId="10356"/>
    <cellStyle name="20% - 强调文字颜色 5 2 2 4 2 3 3 2 2" xfId="10357"/>
    <cellStyle name="常规 5 5 4 2 2 3 2 7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常规 18 2 2 2 2 3 4 4" xfId="10386"/>
    <cellStyle name="强调文字颜色 4 2 3 4 2" xfId="10387"/>
    <cellStyle name="20% - 强调文字颜色 6 2 2 2 3 2 3 5 2" xfId="10388"/>
    <cellStyle name="20% - 强调文字颜色 6 2 3 4 2 2" xfId="10389"/>
    <cellStyle name="常规 18 2 2 2 2 3 4 4 2" xfId="10390"/>
    <cellStyle name="强调文字颜色 4 2 3 4 2 2" xfId="10391"/>
    <cellStyle name="注释 2 7 3" xfId="10392"/>
    <cellStyle name="20% - 强调文字颜色 5 2 2 4 2 4 2" xfId="10393"/>
    <cellStyle name="强调文字颜色 3 2 2 4 2 4" xfId="10394"/>
    <cellStyle name="20% - 强调文字颜色 6 2 3 4 2 2 2" xfId="10395"/>
    <cellStyle name="常规 4 37 2 4 4 3 2 3" xfId="10396"/>
    <cellStyle name="常规 2 2 4 5 2 2 3" xfId="10397"/>
    <cellStyle name="20% - 强调文字颜色 5 2 2 4 2 4 2 2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常规 18 2 2 2 2 3 4 4 3" xfId="10405"/>
    <cellStyle name="注释 2 7 4" xfId="10406"/>
    <cellStyle name="20% - 强调文字颜色 5 2 2 4 2 4 3" xfId="10407"/>
    <cellStyle name="20% - 强调文字颜色 6 2 3 4 2 2 3" xfId="10408"/>
    <cellStyle name="20% - 强调文字颜色 5 2 2 4 2 4 3 2" xfId="10409"/>
    <cellStyle name="常规 18 2 2 2 2 3 4 5" xfId="10410"/>
    <cellStyle name="强调文字颜色 4 2 3 4 3" xfId="10411"/>
    <cellStyle name="20% - 强调文字颜色 5 2 2 4 2 5" xfId="10412"/>
    <cellStyle name="20% - 强调文字颜色 6 2 3 4 2 3" xfId="10413"/>
    <cellStyle name="常规 18 2 2 2 2 3 4 5 2" xfId="10414"/>
    <cellStyle name="注释 2 8 3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20% - 强调文字颜色 5 2 2 4 2 7 2" xfId="10442"/>
    <cellStyle name="常规 5 5 4 3 4" xfId="10443"/>
    <cellStyle name="常规 36 4 3" xfId="10444"/>
    <cellStyle name="常规 41 4 3" xfId="10445"/>
    <cellStyle name="常规 5 3 2 2 2 2 2 2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2 4 6 2 2" xfId="10471"/>
    <cellStyle name="20% - 强调文字颜色 5 2 2 4 3 3" xfId="10472"/>
    <cellStyle name="强调文字颜色 1 2 3 3 2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常规 2 4 6 2 3" xfId="10492"/>
    <cellStyle name="20% - 强调文字颜色 5 2 2 4 3 4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76 3 2 4 2" xfId="10504"/>
    <cellStyle name="常规 81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32 2 2 3 3 7" xfId="10514"/>
    <cellStyle name="20% - 强调文字颜色 5 2 2 4 4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常规 18 2 2 2 2 3 6 4" xfId="10559"/>
    <cellStyle name="强调文字颜色 4 2 3 6 2" xfId="10560"/>
    <cellStyle name="20% - 强调文字颜色 5 2 2 4 4 4" xfId="10561"/>
    <cellStyle name="20% - 强调文字颜色 6 2 3 4 4 2" xfId="10562"/>
    <cellStyle name="20% - 强调文字颜色 5 2 2 4 4 4 2" xfId="10563"/>
    <cellStyle name="注释 2 2 2 2 3 3" xfId="10564"/>
    <cellStyle name="20% - 强调文字颜色 6 2 3 4 4 2 2" xfId="10565"/>
    <cellStyle name="常规 26 2 3 4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常规 19 3 3 3 2 2" xfId="10605"/>
    <cellStyle name="20% - 强调文字颜色 5 2 2 5" xfId="10606"/>
    <cellStyle name="常规 18 3 7 2 2" xfId="10607"/>
    <cellStyle name="常规 4 38 3 2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3 3 4 2 2 2 7" xfId="10654"/>
    <cellStyle name="20% - 强调文字颜色 5 2 2 5 4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3 3 4 2 2 4 5" xfId="10683"/>
    <cellStyle name="40% - 强调文字颜色 6 2 3 3 3 2 2 3" xfId="10684"/>
    <cellStyle name="20% - 强调文字颜色 5 2 2 7 2" xfId="10685"/>
    <cellStyle name="标题 5 3" xfId="10686"/>
    <cellStyle name="常规 18 2 2 2 2 6 4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18 2 2 2 2 7 4" xfId="10695"/>
    <cellStyle name="常规 5 5 4 2 2 2 2 2 8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4 41 3 2 3 8" xfId="10712"/>
    <cellStyle name="常规 5 5 4 2 2 2 9 2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20% - 强调文字颜色 5 2 3 2 6 3" xfId="10735"/>
    <cellStyle name="40% - 强调文字颜色 1 2 2 4 2 2 6" xfId="10736"/>
    <cellStyle name="常规 2 5 4 5 2" xfId="10737"/>
    <cellStyle name="常规 4 35 2 2 2 2 2" xfId="10738"/>
    <cellStyle name="常规 5 5 4 2 2 2 2 5 3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20% - 强调文字颜色 5 2 3 3 2 2 3 4" xfId="10763"/>
    <cellStyle name="汇总 2 4 4 7 2 2 4 2" xfId="10764"/>
    <cellStyle name="常规 4 35 4 2 2 3 2" xfId="10765"/>
    <cellStyle name="40% - 强调文字颜色 3 2 2 10 2" xfId="10766"/>
    <cellStyle name="标题 1 2 2 3 6" xfId="10767"/>
    <cellStyle name="常规 6 2 2 3 4 2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20% - 强调文字颜色 5 2 3 3 2 3 2 4" xfId="10789"/>
    <cellStyle name="40% - 强调文字颜色 6 2 4 3 5 2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20% - 强调文字颜色 5 2 3 3 2 3 3 2 3" xfId="10798"/>
    <cellStyle name="标题 1 2 2 3 8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5 5 4 2 2 2 2 3 2 2 2 2 3" xfId="10820"/>
    <cellStyle name="20% - 强调文字颜色 5 2 3 3 2 4 2 2" xfId="10821"/>
    <cellStyle name="40% - 强调文字颜色 4 2 4 3" xfId="10822"/>
    <cellStyle name="常规 2 3 4 2 4 2 5 2 2 2" xfId="10823"/>
    <cellStyle name="常规 4 37 3 3 4 3 2 3" xfId="10824"/>
    <cellStyle name="40% - 强调文字颜色 5 2 3 4 5 2" xfId="10825"/>
    <cellStyle name="标题 1 2 4 2 4" xfId="10826"/>
    <cellStyle name="常规 18 2 2 5 2 2 2" xfId="10827"/>
    <cellStyle name="20% - 强调文字颜色 6 2 4 3 2 2 2 2" xfId="10828"/>
    <cellStyle name="常规 4 32 2 5 3 2 3" xfId="10829"/>
    <cellStyle name="强调文字颜色 4 2 2 3 2 2 4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68 3 2 5 2" xfId="10860"/>
    <cellStyle name="常规 73 3 2 5 2" xfId="10861"/>
    <cellStyle name="20% - 强调文字颜色 6 2 4 3 2 4" xfId="10862"/>
    <cellStyle name="常规 15 4 2 2" xfId="10863"/>
    <cellStyle name="常规 18 2 2 5 4" xfId="10864"/>
    <cellStyle name="常规 20 4 2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20% - 强调文字颜色 5 2 3 3 3 2 3 2" xfId="10887"/>
    <cellStyle name="常规 77 2 2 2 2 2" xfId="10888"/>
    <cellStyle name="常规 82 2 2 2 2 2" xfId="10889"/>
    <cellStyle name="40% - 强调文字颜色 1 2 2 4 2 3 4 3" xfId="10890"/>
    <cellStyle name="20% - 强调文字颜色 5 2 3 3 3 2 4" xfId="10891"/>
    <cellStyle name="常规 77 2 2 2 3" xfId="10892"/>
    <cellStyle name="常规 82 2 2 2 3" xfId="10893"/>
    <cellStyle name="20% - 强调文字颜色 5 2 3 3 3 3 2 2" xfId="10894"/>
    <cellStyle name="常规 2 5 5 2 2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20% - 强调文字颜色 5 2 3 3 3 3 3" xfId="10901"/>
    <cellStyle name="常规 2 5 5 2 2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20% - 强调文字颜色 5 2 3 3 3 6" xfId="10936"/>
    <cellStyle name="常规 68 3 2 6 2" xfId="10937"/>
    <cellStyle name="常规 73 3 2 6 2" xfId="10938"/>
    <cellStyle name="20% - 强调文字颜色 6 2 4 3 3 4" xfId="10939"/>
    <cellStyle name="常规 15 4 3 2" xfId="10940"/>
    <cellStyle name="常规 18 2 2 6 4" xfId="10941"/>
    <cellStyle name="常规 20 4 3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20% - 强调文字颜色 5 2 3 3 4 3 2 2 2" xfId="10976"/>
    <cellStyle name="常规 10 2 3 2 3" xfId="10977"/>
    <cellStyle name="常规 6 2 4 3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20% - 强调文字颜色 5 2 3 3 4 3 3" xfId="10984"/>
    <cellStyle name="常规 2 5 5 3 2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77 2 4 2 2" xfId="11021"/>
    <cellStyle name="常规 82 2 4 2 2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20% - 强调文字颜色 5 2 3 3 5 4" xfId="11027"/>
    <cellStyle name="常规 2 5 5 4 3" xfId="11028"/>
    <cellStyle name="常规 4 41 2 4 2 2 2 2 2 2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77 2 5 2 2" xfId="11045"/>
    <cellStyle name="常规 82 2 5 2 2" xfId="11046"/>
    <cellStyle name="20% - 强调文字颜色 5 2 3 3 6 3" xfId="11047"/>
    <cellStyle name="常规 2 5 5 5 2" xfId="11048"/>
    <cellStyle name="常规 4 35 2 2 3 2 2" xfId="11049"/>
    <cellStyle name="常规 5 5 4 2 2 2 2 5 4 2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20% - 强调文字颜色 5 2 3 3 8" xfId="11064"/>
    <cellStyle name="常规 19 3 5 2 2" xfId="11065"/>
    <cellStyle name="常规 4 38 4 2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20% - 强调文字颜色 5 2 4" xfId="11162"/>
    <cellStyle name="40% - 强调文字颜色 1 2 2 2 4 6" xfId="11163"/>
    <cellStyle name="常规 5 5 4 2 2 2 9 3" xfId="11164"/>
    <cellStyle name="40% - 强调文字颜色 3 2 4 2 4 2" xfId="11165"/>
    <cellStyle name="常规 2 2 4 3 3 2 4 2 2" xfId="11166"/>
    <cellStyle name="注释 2 2 4 3 5 2" xfId="11167"/>
    <cellStyle name="40% - 强调文字颜色 2 2 3 2 4 4" xfId="11168"/>
    <cellStyle name="常规 2 3 4 4 3 2 2 2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20% - 强调文字颜色 5 2 4 2 4 3" xfId="11182"/>
    <cellStyle name="常规 2 6 4 3 2" xfId="11183"/>
    <cellStyle name="20% - 强调文字颜色 5 2 4 2 5" xfId="11184"/>
    <cellStyle name="常规 4 37 6 4 3" xfId="11185"/>
    <cellStyle name="40% - 强调文字颜色 1 2 3 2 3 3 2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20% - 强调文字颜色 5 2 4 3 2" xfId="11192"/>
    <cellStyle name="40% - 强调文字颜色 2 2 2 2 3 4 3 4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18 4 2 2 2 2" xfId="11215"/>
    <cellStyle name="常规 4 35 4 5" xfId="11216"/>
    <cellStyle name="常规 4 38 3 3 2 2 2 2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9 3 4 2" xfId="11306"/>
    <cellStyle name="40% - 强调文字颜色 3 2 2 2 2 2 3 3" xfId="11307"/>
    <cellStyle name="常规 4 32 2 2 5 2 2" xfId="11308"/>
    <cellStyle name="常规 57 3 2 5" xfId="11309"/>
    <cellStyle name="常规 62 3 2 5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40% - 强调文字颜色 3 2 2 2 3 2 3 3" xfId="11332"/>
    <cellStyle name="常规 4 32 2 3 5 2 2" xfId="11333"/>
    <cellStyle name="常规 58 3 2 5" xfId="11334"/>
    <cellStyle name="常规 63 3 2 5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20% - 强调文字颜色 5 2 6 3 4" xfId="11360"/>
    <cellStyle name="常规 3 2 3 2 3 2 2" xfId="11361"/>
    <cellStyle name="常规 4 42 3 3 2 7" xfId="11362"/>
    <cellStyle name="常规 4 37 3 3 2 7" xfId="11363"/>
    <cellStyle name="常规 2 3 3 3 6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4 37 3 3 4 5" xfId="11378"/>
    <cellStyle name="常规 2 2 10 2 2 2 2" xfId="11379"/>
    <cellStyle name="常规 2 3 3 5 4" xfId="11380"/>
    <cellStyle name="常规 5 5 4 2 2 2 2 3 2 2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20% - 强调文字颜色 6 2 2 2 3 3" xfId="11392"/>
    <cellStyle name="常规 4 2 3 2 2 5 3 2" xfId="11393"/>
    <cellStyle name="常规 4 32 3 2 5" xfId="11394"/>
    <cellStyle name="常规 18 2" xfId="11395"/>
    <cellStyle name="常规 23 2" xfId="11396"/>
    <cellStyle name="20% - 强调文字颜色 5 2 7 2 2 2" xfId="11397"/>
    <cellStyle name="常规 2 3 4 2 4 2" xfId="11398"/>
    <cellStyle name="20% - 强调文字颜色 6 2 2 2 3 3 2" xfId="11399"/>
    <cellStyle name="常规 4 32 3 2 5 2" xfId="11400"/>
    <cellStyle name="常规 18 2 2" xfId="11401"/>
    <cellStyle name="常规 23 2 2" xfId="11402"/>
    <cellStyle name="20% - 强调文字颜色 5 2 7 2 3" xfId="11403"/>
    <cellStyle name="常规 2 3 4 2 5" xfId="11404"/>
    <cellStyle name="20% - 强调文字颜色 6 2 2 2 3 4" xfId="11405"/>
    <cellStyle name="常规 4 32 3 2 6" xfId="11406"/>
    <cellStyle name="常规 4 38 3 2" xfId="11407"/>
    <cellStyle name="常规 13 3 3 2" xfId="11408"/>
    <cellStyle name="强调文字颜色 6 2 2 3 2 6 2" xfId="11409"/>
    <cellStyle name="常规 18 3" xfId="11410"/>
    <cellStyle name="常规 23 3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20% - 强调文字颜色 6 2 2 2 4 3" xfId="11416"/>
    <cellStyle name="常规 4 32 3 3 5" xfId="11417"/>
    <cellStyle name="常规 19 2" xfId="11418"/>
    <cellStyle name="常规 24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20% - 强调文字颜色 5 2 8 2 2 2" xfId="11429"/>
    <cellStyle name="常规 10 3 2 2 2 4" xfId="11430"/>
    <cellStyle name="强调文字颜色 6 2 2 4 3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20% - 强调文字颜色 6 2 2 3 3 4" xfId="11437"/>
    <cellStyle name="常规 4 32 4 2 6" xfId="11438"/>
    <cellStyle name="常规 13 4 3 2" xfId="11439"/>
    <cellStyle name="常规 68 3" xfId="11440"/>
    <cellStyle name="常规 73 3" xfId="11441"/>
    <cellStyle name="20% - 强调文字颜色 5 2 8 3" xfId="11442"/>
    <cellStyle name="20% - 强调文字颜色 5 2 8 3 2" xfId="11443"/>
    <cellStyle name="常规 2 3 5 3 4" xfId="11444"/>
    <cellStyle name="常规 56 2 2 2 2 2" xfId="11445"/>
    <cellStyle name="常规 61 2 2 2 2 2" xfId="11446"/>
    <cellStyle name="20% - 强调文字颜色 6 2 2 3 4 3" xfId="11447"/>
    <cellStyle name="常规 4 32 4 3 5" xfId="11448"/>
    <cellStyle name="60% - 强调文字颜色 6 2 2 3 2 3 2 2 2" xfId="11449"/>
    <cellStyle name="常规 69 2" xfId="11450"/>
    <cellStyle name="常规 74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18 4 3 4 2" xfId="11473"/>
    <cellStyle name="常规 4 38 3 3 3 4 2" xfId="11474"/>
    <cellStyle name="20% - 强调文字颜色 6 2 2 11" xfId="11475"/>
    <cellStyle name="20% - 强调文字颜色 6 2 6 4 2" xfId="11476"/>
    <cellStyle name="常规 18 4 3 5" xfId="11477"/>
    <cellStyle name="常规 4 38 3 3 3 5" xfId="11478"/>
    <cellStyle name="20% - 强调文字颜色 6 2 2 2" xfId="11479"/>
    <cellStyle name="常规 2 11 2 2 2 3" xfId="11480"/>
    <cellStyle name="常规 22 3 2 3 2 3" xfId="11481"/>
    <cellStyle name="常规 4 38 2 2 2 3 2 3" xfId="11482"/>
    <cellStyle name="40% - 强调文字颜色 2 2 3 3 4 2 2" xfId="11483"/>
    <cellStyle name="常规 5 2 6 4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20% - 强调文字颜色 6 2 2 2 2" xfId="11490"/>
    <cellStyle name="汇总 2 4 4 7 2 2 4 5 3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20% - 强调文字颜色 6 2 2 2 2 3" xfId="11528"/>
    <cellStyle name="常规 4 2 3 2 2 5 2 2" xfId="11529"/>
    <cellStyle name="常规 17 2" xfId="11530"/>
    <cellStyle name="常规 22 2" xfId="11531"/>
    <cellStyle name="20% - 强调文字颜色 6 2 2 2 2 3 2" xfId="11532"/>
    <cellStyle name="常规 4 2 3 2 2 5 2 2 2" xfId="11533"/>
    <cellStyle name="常规 17 2 2" xfId="11534"/>
    <cellStyle name="常规 2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20% - 强调文字颜色 6 2 2 2 2 3 2 3" xfId="11549"/>
    <cellStyle name="常规 2 10 2 2" xfId="11550"/>
    <cellStyle name="常规 4 37 2 2 5 4 2 2" xfId="11551"/>
    <cellStyle name="常规 17 2 2 3" xfId="11552"/>
    <cellStyle name="常规 22 2 2 3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20% - 强调文字颜色 6 2 2 2 2 3 3 2" xfId="11563"/>
    <cellStyle name="常规 4 41 2 2 6" xfId="11564"/>
    <cellStyle name="常规 17 2 3 2" xfId="11565"/>
    <cellStyle name="常规 22 2 3 2" xfId="11566"/>
    <cellStyle name="20% - 强调文字颜色 6 2 2 2 2 3 3 2 2" xfId="11567"/>
    <cellStyle name="常规 4 41 2 2 6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20% - 强调文字颜色 6 2 2 2 2 3 3 2 3" xfId="11577"/>
    <cellStyle name="常规 4 41 2 2 6 3" xfId="11578"/>
    <cellStyle name="常规 17 2 3 2 3" xfId="11579"/>
    <cellStyle name="常规 22 2 3 2 3" xfId="11580"/>
    <cellStyle name="20% - 强调文字颜色 6 2 2 2 2 3 3 3" xfId="11581"/>
    <cellStyle name="常规 2 10 3 2" xfId="11582"/>
    <cellStyle name="常规 4 41 2 2 7" xfId="11583"/>
    <cellStyle name="常规 17 2 3 3" xfId="11584"/>
    <cellStyle name="常规 22 2 3 3" xfId="11585"/>
    <cellStyle name="40% - 强调文字颜色 3 2 3 3 2 2 4 2" xfId="11586"/>
    <cellStyle name="差 2 2 2 4" xfId="11587"/>
    <cellStyle name="20% - 强调文字颜色 6 2 2 2 2 3 3 3 2" xfId="11588"/>
    <cellStyle name="常规 2 10 3 2 2" xfId="11589"/>
    <cellStyle name="常规 4 41 2 2 7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20% - 强调文字颜色 6 2 2 2 2 4" xfId="11636"/>
    <cellStyle name="常规 4 2 3 2 2 5 2 3" xfId="11637"/>
    <cellStyle name="常规 4 38 2 2" xfId="11638"/>
    <cellStyle name="常规 13 3 2 2" xfId="11639"/>
    <cellStyle name="强调文字颜色 6 2 2 3 2 5 2" xfId="11640"/>
    <cellStyle name="常规 17 3" xfId="11641"/>
    <cellStyle name="常规 2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17 3 2 2 2" xfId="11656"/>
    <cellStyle name="常规 22 3 2 2 2" xfId="11657"/>
    <cellStyle name="常规 4 38 2 2 2 2 2" xfId="11658"/>
    <cellStyle name="20% - 强调文字颜色 6 2 2 2 2 4 2 3" xfId="11659"/>
    <cellStyle name="常规 2 11 2 2" xfId="11660"/>
    <cellStyle name="常规 17 3 2 3" xfId="11661"/>
    <cellStyle name="常规 22 3 2 3" xfId="11662"/>
    <cellStyle name="常规 4 38 2 2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20% - 强调文字颜色 6 2 2 2 2 4 3 2" xfId="11671"/>
    <cellStyle name="常规 4 41 3 2 6" xfId="11672"/>
    <cellStyle name="常规 17 3 3 2" xfId="11673"/>
    <cellStyle name="常规 22 3 3 2" xfId="11674"/>
    <cellStyle name="常规 4 38 2 2 3 2" xfId="11675"/>
    <cellStyle name="20% - 强调文字颜色 6 2 2 2 2 4 4" xfId="11676"/>
    <cellStyle name="常规 2 2 4 2 4 3 2" xfId="11677"/>
    <cellStyle name="常规 17 3 4" xfId="11678"/>
    <cellStyle name="常规 22 3 4" xfId="11679"/>
    <cellStyle name="常规 4 38 2 2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17 4 2 2" xfId="11695"/>
    <cellStyle name="常规 22 4 2 2" xfId="11696"/>
    <cellStyle name="常规 4 38 2 3 2 2" xfId="11697"/>
    <cellStyle name="常规 4 38 3 3 2 5 4" xfId="11698"/>
    <cellStyle name="20% - 强调文字颜色 6 2 2 2 2 5 2 2 2" xfId="11699"/>
    <cellStyle name="常规 17 4 2 2 2" xfId="11700"/>
    <cellStyle name="常规 22 4 2 2 2" xfId="11701"/>
    <cellStyle name="常规 26 6" xfId="11702"/>
    <cellStyle name="常规 31 6" xfId="11703"/>
    <cellStyle name="常规 4 38 2 3 2 2 2" xfId="11704"/>
    <cellStyle name="常规 4 38 6 5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17 4 3" xfId="11715"/>
    <cellStyle name="常规 22 4 3" xfId="11716"/>
    <cellStyle name="常规 4 38 2 3 3" xfId="11717"/>
    <cellStyle name="20% - 强调文字颜色 6 2 2 2 2 5 3 2" xfId="11718"/>
    <cellStyle name="常规 4 41 4 2 6" xfId="11719"/>
    <cellStyle name="常规 17 4 3 2" xfId="11720"/>
    <cellStyle name="常规 22 4 3 2" xfId="11721"/>
    <cellStyle name="常规 4 38 2 3 3 2" xfId="11722"/>
    <cellStyle name="20% - 强调文字颜色 6 2 2 2 2 5 4" xfId="11723"/>
    <cellStyle name="常规 12 2 3 2 2 2 2" xfId="11724"/>
    <cellStyle name="常规 2 2 4 2 4 4 2" xfId="11725"/>
    <cellStyle name="常规 17 4 4" xfId="11726"/>
    <cellStyle name="常规 22 4 4" xfId="11727"/>
    <cellStyle name="常规 4 38 2 3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17 5 2" xfId="11737"/>
    <cellStyle name="常规 22 5 2" xfId="11738"/>
    <cellStyle name="常规 4 38 2 4 2" xfId="11739"/>
    <cellStyle name="20% - 强调文字颜色 6 2 2 2 2 6 2 2" xfId="11740"/>
    <cellStyle name="常规 17 5 2 2" xfId="11741"/>
    <cellStyle name="常规 22 5 2 2" xfId="11742"/>
    <cellStyle name="常规 4 38 2 4 2 2" xfId="11743"/>
    <cellStyle name="20% - 强调文字颜色 6 2 2 2 2 6 3" xfId="11744"/>
    <cellStyle name="标题 2 2 2 3 2 2" xfId="11745"/>
    <cellStyle name="常规 17 5 3" xfId="11746"/>
    <cellStyle name="常规 22 5 3" xfId="11747"/>
    <cellStyle name="常规 4 38 2 4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20% - 强调文字颜色 6 2 2 2 3 2 2 2 2" xfId="11757"/>
    <cellStyle name="常规 4 32 3 2 4 2 2 2" xfId="11758"/>
    <cellStyle name="40% - 强调文字颜色 1 2 4 2 4" xfId="11759"/>
    <cellStyle name="常规 16 3 3 4 4 3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20% - 强调文字颜色 6 2 2 2 3 2 2 2 4" xfId="11768"/>
    <cellStyle name="常规 2 3 5 2 4 2 2 2" xfId="11769"/>
    <cellStyle name="40% - 强调文字颜色 1 2 4 2 6" xfId="11770"/>
    <cellStyle name="20% - 强调文字颜色 6 2 2 3 3 3 2 2 2" xfId="11771"/>
    <cellStyle name="40% - 强调文字颜色 3 2 2 4 2 2 3 3 2" xfId="11772"/>
    <cellStyle name="常规 2 3 4 2 3 2 2 4" xfId="11773"/>
    <cellStyle name="常规 4 32 2 2 3 2 2 6" xfId="11774"/>
    <cellStyle name="常规 68 2 2 2 2" xfId="11775"/>
    <cellStyle name="常规 73 2 2 2 2" xfId="11776"/>
    <cellStyle name="20% - 强调文字颜色 6 2 2 2 3 2 2 3" xfId="11777"/>
    <cellStyle name="常规 2 2 2 7 2 2 2" xfId="11778"/>
    <cellStyle name="40% - 强调文字颜色 2 2 2 3 3 3 3 2" xfId="11779"/>
    <cellStyle name="常规 4 32 3 2 4 2 3" xfId="11780"/>
    <cellStyle name="常规 18 2 3 2 3 2 2" xfId="11781"/>
    <cellStyle name="20% - 强调文字颜色 6 2 2 2 3 2 2 3 2" xfId="11782"/>
    <cellStyle name="40% - 强调文字颜色 1 2 4 3 4" xfId="11783"/>
    <cellStyle name="常规 18 2 3 2 3 2 2 2" xfId="11784"/>
    <cellStyle name="常规 18 2 2 2 2 2 2 4" xfId="11785"/>
    <cellStyle name="强调文字颜色 4 2 2 2 2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标题 1 2 4" xfId="11809"/>
    <cellStyle name="40% - 强调文字颜色 2 2 2 2 3 2 3 3 4" xfId="11810"/>
    <cellStyle name="常规 2 3 4 2 3 2 4 2" xfId="11811"/>
    <cellStyle name="常规 4 32 2 2 3 2 4 4" xfId="11812"/>
    <cellStyle name="常规 18 2 2 2 2 2 3 4" xfId="11813"/>
    <cellStyle name="强调文字颜色 4 2 2 3 2" xfId="11814"/>
    <cellStyle name="20% - 强调文字颜色 6 2 2 2 3 2 2 4 2 2" xfId="11815"/>
    <cellStyle name="40% - 强调文字颜色 4 2 2 4 5" xfId="11816"/>
    <cellStyle name="40% - 强调文字颜色 1 2 11" xfId="11817"/>
    <cellStyle name="常规 18 2 2 2 2 2 3 4 2" xfId="11818"/>
    <cellStyle name="强调文字颜色 4 2 2 3 2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20% - 强调文字颜色 6 2 2 2 3 2 4 2 2" xfId="11879"/>
    <cellStyle name="常规 3 3 5 2 3 2 2 2" xfId="11880"/>
    <cellStyle name="40% - 强调文字颜色 1 2 6 2 4" xfId="11881"/>
    <cellStyle name="输入 2 2 5 2 2 2" xfId="11882"/>
    <cellStyle name="20% - 强调文字颜色 6 2 2 2 3 2 4 2 3" xfId="11883"/>
    <cellStyle name="常规 3 3 5 2 3 2 2 3" xfId="11884"/>
    <cellStyle name="20% - 强调文字颜色 6 2 2 2 3 2 4 3" xfId="11885"/>
    <cellStyle name="常规 3 3 5 2 3 2 3" xfId="11886"/>
    <cellStyle name="常规 18 2 3 2 3 4 2" xfId="11887"/>
    <cellStyle name="20% - 强调文字颜色 6 2 2 2 3 2 4 3 2" xfId="11888"/>
    <cellStyle name="常规 3 3 5 2 3 2 3 2" xfId="11889"/>
    <cellStyle name="40% - 强调文字颜色 1 2 6 3 4" xfId="11890"/>
    <cellStyle name="常规 18 2 3 2 3 4 2 2" xfId="11891"/>
    <cellStyle name="20% - 强调文字颜色 6 2 2 2 3 2 4 4" xfId="11892"/>
    <cellStyle name="常规 3 3 5 2 3 2 4" xfId="11893"/>
    <cellStyle name="常规 18 2 3 2 3 4 3" xfId="11894"/>
    <cellStyle name="20% - 强调文字颜色 6 2 2 2 3 2 5" xfId="11895"/>
    <cellStyle name="常规 3 3 5 2 3 3" xfId="11896"/>
    <cellStyle name="常规 4 32 3 2 4 5" xfId="11897"/>
    <cellStyle name="40% - 强调文字颜色 3 2 2 3 3 3 2 2" xfId="11898"/>
    <cellStyle name="20% - 强调文字颜色 6 2 2 2 3 2 5 2" xfId="11899"/>
    <cellStyle name="常规 3 3 5 2 3 3 2" xfId="11900"/>
    <cellStyle name="40% - 强调文字颜色 3 2 2 3 3 3 2 2 2" xfId="11901"/>
    <cellStyle name="40% - 强调文字颜色 3 2 2 2 3 2 2 2 4" xfId="11902"/>
    <cellStyle name="输入 2 2 4 5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20% - 强调文字颜色 6 2 2 2 3 2 5 3" xfId="11911"/>
    <cellStyle name="标题 4 2 3 2 2 2" xfId="11912"/>
    <cellStyle name="常规 3 3 5 2 3 3 3" xfId="11913"/>
    <cellStyle name="常规 18 2 3 2 3 5 2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20% - 强调文字颜色 6 2 2 2 3 2 6" xfId="11922"/>
    <cellStyle name="常规 3 3 5 2 3 4" xfId="11923"/>
    <cellStyle name="40% - 强调文字颜色 3 2 2 3 3 3 2 3" xfId="11924"/>
    <cellStyle name="20% - 强调文字颜色 6 2 2 2 3 2 6 2" xfId="11925"/>
    <cellStyle name="常规 3 3 5 2 3 4 2" xfId="11926"/>
    <cellStyle name="40% - 强调文字颜色 3 2 2 2 3 2 2 3 4" xfId="11927"/>
    <cellStyle name="输入 2 2 5 5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20% - 强调文字颜色 6 2 2 2 3 3 2 2" xfId="11959"/>
    <cellStyle name="常规 4 32 3 2 5 2 2" xfId="11960"/>
    <cellStyle name="常规 18 2 2 2" xfId="11961"/>
    <cellStyle name="常规 8 3 8" xfId="11962"/>
    <cellStyle name="20% - 强调文字颜色 6 2 2 2 3 3 2 2 2" xfId="11963"/>
    <cellStyle name="常规 4 32 3 2 5 2 2 2" xfId="11964"/>
    <cellStyle name="常规 18 2 2 2 2" xfId="11965"/>
    <cellStyle name="20% - 强调文字颜色 6 2 2 2 3 3 2 2 3" xfId="11966"/>
    <cellStyle name="常规 18 2 2 2 3" xfId="11967"/>
    <cellStyle name="20% - 强调文字颜色 6 2 2 2 3 3 2 3" xfId="11968"/>
    <cellStyle name="常规 4 32 3 2 5 2 3" xfId="11969"/>
    <cellStyle name="常规 18 2 2 3" xfId="11970"/>
    <cellStyle name="常规 18 2 3 2 4 2 2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20% - 强调文字颜色 6 2 2 2 3 3 3" xfId="11980"/>
    <cellStyle name="常规 4 32 3 2 5 3" xfId="11981"/>
    <cellStyle name="常规 18 2 3" xfId="11982"/>
    <cellStyle name="20% - 强调文字颜色 6 2 2 2 3 3 3 2" xfId="11983"/>
    <cellStyle name="常规 4 32 3 2 5 3 2" xfId="11984"/>
    <cellStyle name="常规 4 42 2 2 6" xfId="11985"/>
    <cellStyle name="常规 4 37 2 2 6" xfId="11986"/>
    <cellStyle name="常规 18 2 3 2" xfId="11987"/>
    <cellStyle name="20% - 强调文字颜色 6 2 2 2 3 3 3 2 2" xfId="11988"/>
    <cellStyle name="常规 4 42 2 2 6 2" xfId="11989"/>
    <cellStyle name="常规 4 37 2 2 6 2" xfId="11990"/>
    <cellStyle name="常规 18 2 3 2 2" xfId="11991"/>
    <cellStyle name="20% - 强调文字颜色 6 2 2 2 3 3 3 2 2 2" xfId="11992"/>
    <cellStyle name="40% - 强调文字颜色 2 2 2 3 3 2 3" xfId="11993"/>
    <cellStyle name="常规 4 42 2 2 6 2 2" xfId="11994"/>
    <cellStyle name="常规 4 37 2 2 6 2 2" xfId="11995"/>
    <cellStyle name="常规 18 2 3 2 2 2" xfId="11996"/>
    <cellStyle name="20% - 强调文字颜色 6 2 2 2 3 3 3 2 3" xfId="11997"/>
    <cellStyle name="常规 4 42 2 2 6 3" xfId="11998"/>
    <cellStyle name="常规 2 2 2 7 2" xfId="11999"/>
    <cellStyle name="常规 4 37 2 2 6 3" xfId="12000"/>
    <cellStyle name="常规 18 2 3 2 3" xfId="12001"/>
    <cellStyle name="20% - 强调文字颜色 6 2 2 2 3 3 3 3" xfId="12002"/>
    <cellStyle name="常规 4 42 2 2 7" xfId="12003"/>
    <cellStyle name="常规 4 37 2 2 7" xfId="12004"/>
    <cellStyle name="常规 18 2 3 2 4 3 2" xfId="12005"/>
    <cellStyle name="常规 18 2 3 3" xfId="12006"/>
    <cellStyle name="20% - 强调文字颜色 6 2 2 2 3 3 3 3 2" xfId="12007"/>
    <cellStyle name="常规 4 42 2 2 7 2" xfId="12008"/>
    <cellStyle name="常规 4 37 2 2 7 2" xfId="12009"/>
    <cellStyle name="常规 18 2 3 3 2" xfId="12010"/>
    <cellStyle name="20% - 强调文字颜色 6 2 2 2 3 3 3 4" xfId="12011"/>
    <cellStyle name="常规 4 42 2 2 8" xfId="12012"/>
    <cellStyle name="常规 4 37 2 2 8" xfId="12013"/>
    <cellStyle name="常规 18 2 3 4" xfId="12014"/>
    <cellStyle name="20% - 强调文字颜色 6 2 2 2 3 3 4" xfId="12015"/>
    <cellStyle name="常规 2 2 4 2 5 2 2" xfId="12016"/>
    <cellStyle name="常规 3 3 5 2 4 2" xfId="12017"/>
    <cellStyle name="常规 4 32 3 2 5 4" xfId="12018"/>
    <cellStyle name="20% - 强调文字颜色 6 2 8 2 2 2" xfId="12019"/>
    <cellStyle name="常规 18 2 4" xfId="12020"/>
    <cellStyle name="20% - 强调文字颜色 6 2 2 2 3 3 4 2" xfId="12021"/>
    <cellStyle name="常规 3 3 5 2 4 2 2" xfId="12022"/>
    <cellStyle name="常规 4 42 2 3 6" xfId="12023"/>
    <cellStyle name="常规 2 2 4 2 5 2 2 2" xfId="12024"/>
    <cellStyle name="常规 4 37 2 3 6" xfId="12025"/>
    <cellStyle name="40% - 强调文字颜色 5 2 2 10" xfId="12026"/>
    <cellStyle name="常规 18 2 4 2" xfId="12027"/>
    <cellStyle name="20% - 强调文字颜色 6 2 2 2 3 3 4 2 2" xfId="12028"/>
    <cellStyle name="常规 43 8" xfId="12029"/>
    <cellStyle name="常规 3 3 5 2 4 2 2 2" xfId="12030"/>
    <cellStyle name="常规 38 8" xfId="12031"/>
    <cellStyle name="常规 4 42 2 3 6 2" xfId="12032"/>
    <cellStyle name="常规 4 37 2 3 6 2" xfId="12033"/>
    <cellStyle name="40% - 强调文字颜色 5 2 2 10 2" xfId="12034"/>
    <cellStyle name="常规 18 2 4 2 2" xfId="12035"/>
    <cellStyle name="20% - 强调文字颜色 6 2 2 2 3 3 4 3" xfId="12036"/>
    <cellStyle name="常规 3 3 5 2 4 2 3" xfId="12037"/>
    <cellStyle name="常规 4 42 2 3 7" xfId="12038"/>
    <cellStyle name="常规 4 37 2 3 7" xfId="12039"/>
    <cellStyle name="40% - 强调文字颜色 5 2 2 11" xfId="12040"/>
    <cellStyle name="常规 18 2 4 3" xfId="12041"/>
    <cellStyle name="20% - 强调文字颜色 6 2 2 2 3 3 5" xfId="12042"/>
    <cellStyle name="常规 2 2 4 2 5 2 3" xfId="12043"/>
    <cellStyle name="常规 3 3 5 2 4 3" xfId="12044"/>
    <cellStyle name="40% - 强调文字颜色 3 2 2 3 3 3 3 2" xfId="12045"/>
    <cellStyle name="常规 18 2 5" xfId="12046"/>
    <cellStyle name="20% - 强调文字颜色 6 2 2 2 3 3 5 2" xfId="12047"/>
    <cellStyle name="常规 3 3 5 2 4 3 2" xfId="12048"/>
    <cellStyle name="常规 4 42 2 4 6" xfId="12049"/>
    <cellStyle name="常规 4 37 2 4 6" xfId="12050"/>
    <cellStyle name="常规 18 2 5 2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20% - 强调文字颜色 6 2 2 2 3 4 2" xfId="12063"/>
    <cellStyle name="常规 4 32 3 2 6 2" xfId="12064"/>
    <cellStyle name="常规 4 38 3 2 2" xfId="12065"/>
    <cellStyle name="常规 13 3 3 2 2" xfId="12066"/>
    <cellStyle name="常规 18 3 2" xfId="12067"/>
    <cellStyle name="20% - 强调文字颜色 6 2 2 2 3 4 2 2" xfId="12068"/>
    <cellStyle name="常规 4 32 3 2 6 2 2" xfId="12069"/>
    <cellStyle name="常规 18 3 2 2" xfId="12070"/>
    <cellStyle name="常规 9 3 8" xfId="12071"/>
    <cellStyle name="常规 4 38 3 2 2 2" xfId="12072"/>
    <cellStyle name="常规 13 3 3 2 2 2" xfId="12073"/>
    <cellStyle name="常规 3 3 4 2 4 4" xfId="12074"/>
    <cellStyle name="常规 4 32 2 2 5 6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20% - 强调文字颜色 6 2 2 2 3 4 3 2" xfId="12112"/>
    <cellStyle name="常规 4 42 3 2 6" xfId="12113"/>
    <cellStyle name="常规 4 37 3 2 6" xfId="12114"/>
    <cellStyle name="常规 18 3 3 2" xfId="12115"/>
    <cellStyle name="常规 4 38 3 2 3 2" xfId="12116"/>
    <cellStyle name="常规 3 3 4 2 5 4" xfId="12117"/>
    <cellStyle name="20% - 强调文字颜色 6 2 2 2 3 4 3 2 2" xfId="12118"/>
    <cellStyle name="常规 4 42 3 2 6 2" xfId="12119"/>
    <cellStyle name="常规 4 37 3 2 6 2" xfId="12120"/>
    <cellStyle name="常规 18 3 3 2 2" xfId="12121"/>
    <cellStyle name="常规 4 38 3 2 3 2 2" xfId="12122"/>
    <cellStyle name="常规 3 3 4 2 5 4 2" xfId="12123"/>
    <cellStyle name="20% - 强调文字颜色 6 2 2 2 3 4 3 2 2 2" xfId="12124"/>
    <cellStyle name="40% - 强调文字颜色 2 2 3 3 3 2 3" xfId="12125"/>
    <cellStyle name="常规 4 37 3 2 6 2 2" xfId="12126"/>
    <cellStyle name="常规 18 3 3 2 2 2" xfId="12127"/>
    <cellStyle name="常规 4 38 3 2 3 2 2 2" xfId="12128"/>
    <cellStyle name="常规 3 3 4 2 5 4 2 2" xfId="12129"/>
    <cellStyle name="40% - 强调文字颜色 1 2 2 3 3 4 3" xfId="12130"/>
    <cellStyle name="常规 2 3 4 2 5 3 2 2 2" xfId="12131"/>
    <cellStyle name="20% - 强调文字颜色 6 2 2 2 3 4 3 2 3" xfId="12132"/>
    <cellStyle name="常规 2 3 2 7 2" xfId="12133"/>
    <cellStyle name="常规 4 37 3 2 6 3" xfId="12134"/>
    <cellStyle name="常规 18 3 3 2 3" xfId="12135"/>
    <cellStyle name="常规 4 38 3 2 3 2 3" xfId="12136"/>
    <cellStyle name="常规 3 3 4 2 5 4 3" xfId="12137"/>
    <cellStyle name="20% - 强调文字颜色 6 2 2 2 3 4 3 3" xfId="12138"/>
    <cellStyle name="常规 4 42 3 2 7" xfId="12139"/>
    <cellStyle name="常规 4 37 3 2 7" xfId="12140"/>
    <cellStyle name="常规 18 2 3 2 5 3 2" xfId="12141"/>
    <cellStyle name="常规 18 3 3 3" xfId="12142"/>
    <cellStyle name="常规 4 38 3 2 3 3" xfId="12143"/>
    <cellStyle name="常规 3 3 4 2 5 5" xfId="12144"/>
    <cellStyle name="常规 5 5 4 2 2 2 5 2 5" xfId="12145"/>
    <cellStyle name="20% - 强调文字颜色 6 2 2 2 3 4 3 3 2" xfId="12146"/>
    <cellStyle name="常规 4 37 3 2 7 2" xfId="12147"/>
    <cellStyle name="常规 18 3 3 3 2" xfId="12148"/>
    <cellStyle name="常规 4 38 3 2 3 3 2" xfId="12149"/>
    <cellStyle name="常规 3 3 4 2 5 5 2" xfId="12150"/>
    <cellStyle name="20% - 强调文字颜色 6 2 2 2 3 4 3 4" xfId="12151"/>
    <cellStyle name="常规 4 42 3 2 8" xfId="12152"/>
    <cellStyle name="常规 4 37 3 2 8" xfId="12153"/>
    <cellStyle name="常规 18 3 3 4" xfId="12154"/>
    <cellStyle name="常规 4 38 3 2 3 4" xfId="12155"/>
    <cellStyle name="常规 3 3 4 2 5 6" xfId="12156"/>
    <cellStyle name="20% - 强调文字颜色 6 2 2 2 3 4 4" xfId="12157"/>
    <cellStyle name="常规 2 2 4 2 5 3 2" xfId="12158"/>
    <cellStyle name="常规 3 3 5 2 5 2" xfId="12159"/>
    <cellStyle name="常规 18 3 4" xfId="12160"/>
    <cellStyle name="常规 4 38 3 2 4" xfId="12161"/>
    <cellStyle name="20% - 强调文字颜色 6 2 2 2 3 4 4 2" xfId="12162"/>
    <cellStyle name="常规 3 3 5 2 5 2 2" xfId="12163"/>
    <cellStyle name="常规 4 37 3 3 6" xfId="12164"/>
    <cellStyle name="常规 4 42 3 3 6" xfId="12165"/>
    <cellStyle name="常规 18 3 4 2" xfId="12166"/>
    <cellStyle name="常规 4 38 3 2 4 2" xfId="12167"/>
    <cellStyle name="常规 3 3 4 2 6 4" xfId="12168"/>
    <cellStyle name="20% - 强调文字颜色 6 2 2 2 3 4 4 3" xfId="12169"/>
    <cellStyle name="常规 3 3 5 2 5 2 3" xfId="12170"/>
    <cellStyle name="常规 4 37 3 3 7" xfId="12171"/>
    <cellStyle name="常规 4 42 3 3 7" xfId="12172"/>
    <cellStyle name="常规 18 3 4 3" xfId="12173"/>
    <cellStyle name="常规 4 38 3 2 4 3" xfId="12174"/>
    <cellStyle name="20% - 强调文字颜色 6 2 2 2 3 4 5" xfId="12175"/>
    <cellStyle name="常规 3 3 5 2 5 3" xfId="12176"/>
    <cellStyle name="常规 18 3 5" xfId="12177"/>
    <cellStyle name="常规 4 38 3 2 5" xfId="12178"/>
    <cellStyle name="20% - 强调文字颜色 6 2 2 2 3 4 5 2" xfId="12179"/>
    <cellStyle name="常规 3 3 5 2 5 3 2" xfId="12180"/>
    <cellStyle name="常规 4 37 3 4 6" xfId="12181"/>
    <cellStyle name="常规 18 3 5 2" xfId="12182"/>
    <cellStyle name="常规 4 38 3 2 5 2" xfId="12183"/>
    <cellStyle name="常规 3 3 4 2 7 4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18 3 6" xfId="12190"/>
    <cellStyle name="常规 4 32 3 3 6 3 2" xfId="12191"/>
    <cellStyle name="常规 4 38 3 2 6" xfId="12192"/>
    <cellStyle name="20% - 强调文字颜色 6 2 2 2 3 5" xfId="12193"/>
    <cellStyle name="常规 2 2 2 2 4 3 2" xfId="12194"/>
    <cellStyle name="常规 4 32 3 2 7" xfId="12195"/>
    <cellStyle name="常规 4 38 3 3" xfId="12196"/>
    <cellStyle name="常规 13 3 3 3" xfId="12197"/>
    <cellStyle name="常规 18 4" xfId="12198"/>
    <cellStyle name="常规 23 4" xfId="12199"/>
    <cellStyle name="20% - 强调文字颜色 6 2 2 2 3 5 2" xfId="12200"/>
    <cellStyle name="常规 4 32 3 2 7 2" xfId="12201"/>
    <cellStyle name="常规 4 38 3 3 2" xfId="12202"/>
    <cellStyle name="常规 13 3 3 3 2" xfId="12203"/>
    <cellStyle name="常规 18 4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18 4 3 2" xfId="12223"/>
    <cellStyle name="常规 4 38 3 3 3 2" xfId="12224"/>
    <cellStyle name="常规 3 3 4 3 5 4" xfId="12225"/>
    <cellStyle name="20% - 强调文字颜色 6 2 2 2 3 5 4" xfId="12226"/>
    <cellStyle name="常规 3 3 5 2 6 2" xfId="12227"/>
    <cellStyle name="常规 18 4 4" xfId="12228"/>
    <cellStyle name="常规 4 38 3 3 4" xfId="12229"/>
    <cellStyle name="20% - 强调文字颜色 6 2 2 2 3 6" xfId="12230"/>
    <cellStyle name="常规 4 32 3 2 8" xfId="12231"/>
    <cellStyle name="常规 4 38 3 4" xfId="12232"/>
    <cellStyle name="常规 13 3 3 4" xfId="12233"/>
    <cellStyle name="常规 18 5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18 5 2 3" xfId="12248"/>
    <cellStyle name="常规 4 38 3 4 2 3" xfId="12249"/>
    <cellStyle name="常规 3 3 4 3 2" xfId="12250"/>
    <cellStyle name="常规 3 3 4 4 4 5" xfId="12251"/>
    <cellStyle name="常规 46 3 2 6 2" xfId="12252"/>
    <cellStyle name="常规 51 3 2 6 2" xfId="12253"/>
    <cellStyle name="20% - 强调文字颜色 6 2 2 2 3 6 3" xfId="12254"/>
    <cellStyle name="标题 2 2 2 4 2 2" xfId="12255"/>
    <cellStyle name="常规 18 5 3" xfId="12256"/>
    <cellStyle name="常规 4 38 3 4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20% - 强调文字颜色 6 2 2 2 3 6 4" xfId="12263"/>
    <cellStyle name="标题 2 2 2 4 2 3" xfId="12264"/>
    <cellStyle name="常规 3 3 5 2 7 2" xfId="12265"/>
    <cellStyle name="常规 18 5 4" xfId="12266"/>
    <cellStyle name="常规 4 38 3 4 4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20% - 强调文字颜色 6 2 2 2 3 7 3" xfId="12277"/>
    <cellStyle name="标题 2 2 2 4 3 2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20% - 强调文字颜色 6 2 2 2 4 2 2 2" xfId="12295"/>
    <cellStyle name="常规 16 2 6" xfId="12296"/>
    <cellStyle name="常规 21 2 6" xfId="12297"/>
    <cellStyle name="常规 4 32 3 3 4 2 2" xfId="12298"/>
    <cellStyle name="常规 2 2 4 2 3 2 4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20% - 强调文字颜色 6 2 2 2 4 2 2 3" xfId="12307"/>
    <cellStyle name="常规 16 2 7" xfId="12308"/>
    <cellStyle name="常规 21 2 7" xfId="12309"/>
    <cellStyle name="常规 4 32 3 3 4 2 3" xfId="12310"/>
    <cellStyle name="常规 18 2 3 3 3 2 2" xfId="12311"/>
    <cellStyle name="常规 2 2 4 2 3 2 5" xfId="12312"/>
    <cellStyle name="20% - 强调文字颜色 6 2 2 2 4 2 3" xfId="12313"/>
    <cellStyle name="常规 4 32 3 3 4 3" xfId="12314"/>
    <cellStyle name="40% - 强调文字颜色 4 2 2 3 2 2 2 2" xfId="12315"/>
    <cellStyle name="20% - 强调文字颜色 6 2 2 2 4 2 3 2" xfId="12316"/>
    <cellStyle name="常规 16 3 6" xfId="12317"/>
    <cellStyle name="常规 21 3 6" xfId="12318"/>
    <cellStyle name="常规 4 32 3 3 4 3 2" xfId="12319"/>
    <cellStyle name="40% - 强调文字颜色 4 2 2 3 2 2 2 2 2" xfId="12320"/>
    <cellStyle name="常规 2 2 4 2 3 3 4" xfId="12321"/>
    <cellStyle name="20% - 强调文字颜色 6 2 2 2 4 2 4" xfId="12322"/>
    <cellStyle name="常规 3 3 5 3 3 2" xfId="12323"/>
    <cellStyle name="常规 4 32 3 3 4 4" xfId="12324"/>
    <cellStyle name="40% - 强调文字颜色 4 2 2 3 2 2 2 3" xfId="12325"/>
    <cellStyle name="20% - 强调文字颜色 6 2 2 2 4 3 2" xfId="12326"/>
    <cellStyle name="常规 4 32 3 3 5 2" xfId="12327"/>
    <cellStyle name="常规 19 2 2" xfId="12328"/>
    <cellStyle name="常规 24 2 2" xfId="12329"/>
    <cellStyle name="常规 4 41 3 3 2 5 4" xfId="12330"/>
    <cellStyle name="20% - 强调文字颜色 6 2 2 2 4 3 2 2 2" xfId="12331"/>
    <cellStyle name="常规 17 2 6 2" xfId="12332"/>
    <cellStyle name="常规 22 2 6 2" xfId="12333"/>
    <cellStyle name="常规 4 32 3 3 5 2 2 2" xfId="12334"/>
    <cellStyle name="40% - 强调文字颜色 1 2 2 2 3 2 3 3 2 3" xfId="12335"/>
    <cellStyle name="常规 4 41 2 5 6" xfId="12336"/>
    <cellStyle name="常规 19 2 2 2 2" xfId="12337"/>
    <cellStyle name="常规 2 2 4 2 4 2 4 2" xfId="12338"/>
    <cellStyle name="常规 24 2 2 2 2" xfId="12339"/>
    <cellStyle name="20% - 强调文字颜色 6 2 2 2 4 3 2 3" xfId="12340"/>
    <cellStyle name="常规 17 2 7" xfId="12341"/>
    <cellStyle name="常规 22 2 7" xfId="12342"/>
    <cellStyle name="常规 4 32 3 3 5 2 3" xfId="12343"/>
    <cellStyle name="常规 18 2 3 3 4 2 2" xfId="12344"/>
    <cellStyle name="常规 19 2 2 3" xfId="12345"/>
    <cellStyle name="常规 2 2 4 2 4 2 5" xfId="12346"/>
    <cellStyle name="常规 24 2 2 3" xfId="12347"/>
    <cellStyle name="40% - 强调文字颜色 3 2 3 3 4 2 3 2" xfId="12348"/>
    <cellStyle name="常规 2 3 4 3 4 2 3" xfId="12349"/>
    <cellStyle name="20% - 强调文字颜色 6 2 2 2 4 3 3" xfId="12350"/>
    <cellStyle name="常规 4 32 3 3 5 3" xfId="12351"/>
    <cellStyle name="40% - 强调文字颜色 4 2 2 3 2 2 3 2" xfId="12352"/>
    <cellStyle name="常规 19 2 3" xfId="12353"/>
    <cellStyle name="常规 24 2 3" xfId="12354"/>
    <cellStyle name="20% - 强调文字颜色 6 2 2 2 4 3 3 2" xfId="12355"/>
    <cellStyle name="常规 17 3 6" xfId="12356"/>
    <cellStyle name="常规 22 3 6" xfId="12357"/>
    <cellStyle name="常规 4 32 3 3 5 3 2" xfId="12358"/>
    <cellStyle name="常规 4 38 2 2 6" xfId="12359"/>
    <cellStyle name="常规 19 2 3 2" xfId="12360"/>
    <cellStyle name="常规 2 2 4 2 4 3 4" xfId="12361"/>
    <cellStyle name="常规 24 2 3 2" xfId="12362"/>
    <cellStyle name="常规 61 3 2 2 2 2 2" xfId="12363"/>
    <cellStyle name="常规 56 3 2 2 2 2 2" xfId="12364"/>
    <cellStyle name="20% - 强调文字颜色 6 2 2 2 4 3 4" xfId="12365"/>
    <cellStyle name="常规 2 2 4 2 6 2 2" xfId="12366"/>
    <cellStyle name="常规 3 3 5 3 4 2" xfId="12367"/>
    <cellStyle name="常规 4 32 3 3 5 4" xfId="12368"/>
    <cellStyle name="常规 19 2 4" xfId="12369"/>
    <cellStyle name="常规 24 2 4" xfId="12370"/>
    <cellStyle name="20% - 强调文字颜色 6 2 2 2 4 4" xfId="12371"/>
    <cellStyle name="常规 4 32 3 3 6" xfId="12372"/>
    <cellStyle name="常规 4 38 4 2" xfId="12373"/>
    <cellStyle name="常规 13 3 4 2" xfId="12374"/>
    <cellStyle name="常规 19 3" xfId="12375"/>
    <cellStyle name="常规 24 3" xfId="12376"/>
    <cellStyle name="20% - 强调文字颜色 6 2 2 2 4 4 2" xfId="12377"/>
    <cellStyle name="常规 4 32 3 3 6 2" xfId="12378"/>
    <cellStyle name="常规 4 38 4 2 2" xfId="12379"/>
    <cellStyle name="常规 13 3 4 2 2" xfId="12380"/>
    <cellStyle name="常规 19 3 2" xfId="12381"/>
    <cellStyle name="常规 24 3 2" xfId="12382"/>
    <cellStyle name="20% - 强调文字颜色 6 2 2 2 4 4 3" xfId="12383"/>
    <cellStyle name="常规 4 32 3 3 6 3" xfId="12384"/>
    <cellStyle name="常规 19 3 3" xfId="12385"/>
    <cellStyle name="常规 24 3 3" xfId="12386"/>
    <cellStyle name="常规 4 38 4 2 3" xfId="12387"/>
    <cellStyle name="20% - 强调文字颜色 6 2 2 2 4 5" xfId="12388"/>
    <cellStyle name="常规 4 32 3 3 7" xfId="12389"/>
    <cellStyle name="常规 4 38 4 3" xfId="12390"/>
    <cellStyle name="常规 13 3 4 3" xfId="12391"/>
    <cellStyle name="常规 19 4" xfId="12392"/>
    <cellStyle name="常规 24 4" xfId="12393"/>
    <cellStyle name="20% - 强调文字颜色 6 2 2 2 4 5 2" xfId="12394"/>
    <cellStyle name="常规 4 32 3 3 7 2" xfId="12395"/>
    <cellStyle name="常规 19 4 2" xfId="12396"/>
    <cellStyle name="常规 24 4 2" xfId="12397"/>
    <cellStyle name="常规 4 38 4 3 2" xfId="12398"/>
    <cellStyle name="40% - 强调文字颜色 2 2 2 7" xfId="12399"/>
    <cellStyle name="40% - 强调文字颜色 6 2 2 4 3 4" xfId="12400"/>
    <cellStyle name="常规 3 2 3 2 4 2 2 2" xfId="12401"/>
    <cellStyle name="常规 2 3 4 3 6 2" xfId="12402"/>
    <cellStyle name="20% - 强调文字颜色 6 2 2 2 4 6" xfId="12403"/>
    <cellStyle name="常规 4 32 3 3 8" xfId="12404"/>
    <cellStyle name="常规 16 2 6 4 2 2" xfId="12405"/>
    <cellStyle name="常规 19 5" xfId="12406"/>
    <cellStyle name="常规 24 5" xfId="12407"/>
    <cellStyle name="常规 4 38 4 4" xfId="12408"/>
    <cellStyle name="20% - 强调文字颜色 6 2 2 2 5" xfId="12409"/>
    <cellStyle name="注释 2 4 6 2 2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20% - 强调文字颜色 6 2 2 2 5 2 2 2" xfId="12415"/>
    <cellStyle name="常规 18 2 2 2 2 3 2 5 2 3" xfId="12416"/>
    <cellStyle name="常规 4 32 3 4 4 2 2" xfId="12417"/>
    <cellStyle name="常规 66 2 6" xfId="12418"/>
    <cellStyle name="常规 71 2 6" xfId="12419"/>
    <cellStyle name="常规 2 2 4 3 3 2 4" xfId="12420"/>
    <cellStyle name="20% - 强调文字颜色 6 2 2 2 5 2 2 2 2" xfId="12421"/>
    <cellStyle name="常规 66 2 6 2" xfId="12422"/>
    <cellStyle name="常规 71 2 6 2" xfId="12423"/>
    <cellStyle name="40% - 强调文字颜色 3 2 4 2 4" xfId="12424"/>
    <cellStyle name="常规 2 2 4 3 3 2 4 2" xfId="12425"/>
    <cellStyle name="注释 2 2 4 3 5" xfId="12426"/>
    <cellStyle name="20% - 强调文字颜色 6 2 2 2 5 2 2 3" xfId="12427"/>
    <cellStyle name="常规 66 2 7" xfId="12428"/>
    <cellStyle name="常规 71 2 7" xfId="12429"/>
    <cellStyle name="常规 18 2 3 4 3 2 2" xfId="12430"/>
    <cellStyle name="常规 2 2 4 3 3 2 5" xfId="12431"/>
    <cellStyle name="常规 5 5 4 2 2 6 3 2" xfId="12432"/>
    <cellStyle name="20% - 强调文字颜色 6 2 2 2 5 2 3" xfId="12433"/>
    <cellStyle name="常规 4 32 3 4 4 3" xfId="12434"/>
    <cellStyle name="40% - 强调文字颜色 4 2 2 3 2 3 2 2" xfId="12435"/>
    <cellStyle name="警告文本 2 8" xfId="12436"/>
    <cellStyle name="20% - 强调文字颜色 6 2 2 2 5 2 3 2" xfId="12437"/>
    <cellStyle name="常规 66 3 6" xfId="12438"/>
    <cellStyle name="常规 71 3 6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20% - 强调文字颜色 6 2 2 2 5 2 4" xfId="12444"/>
    <cellStyle name="常规 3 3 5 4 3 2" xfId="12445"/>
    <cellStyle name="40% - 强调文字颜色 4 2 2 3 2 3 2 3" xfId="12446"/>
    <cellStyle name="20% - 强调文字颜色 6 2 2 2 5 3" xfId="12447"/>
    <cellStyle name="常规 4 32 3 4 5" xfId="12448"/>
    <cellStyle name="常规 25 2" xfId="12449"/>
    <cellStyle name="常规 30 2" xfId="12450"/>
    <cellStyle name="20% - 强调文字颜色 6 2 2 2 5 3 2" xfId="12451"/>
    <cellStyle name="常规 4 32 3 4 5 2" xfId="12452"/>
    <cellStyle name="常规 25 2 2" xfId="12453"/>
    <cellStyle name="常规 30 2 2" xfId="12454"/>
    <cellStyle name="20% - 强调文字颜色 6 2 2 2 5 3 2 2" xfId="12455"/>
    <cellStyle name="常规 67 2 6" xfId="12456"/>
    <cellStyle name="常规 72 2 6" xfId="12457"/>
    <cellStyle name="常规 25 2 2 2" xfId="12458"/>
    <cellStyle name="常规 30 2 2 2" xfId="12459"/>
    <cellStyle name="20% - 强调文字颜色 6 2 2 2 5 3 2 2 2" xfId="12460"/>
    <cellStyle name="常规 67 2 6 2" xfId="12461"/>
    <cellStyle name="常规 72 2 6 2" xfId="12462"/>
    <cellStyle name="常规 25 2 2 2 2" xfId="12463"/>
    <cellStyle name="常规 30 2 2 2 2" xfId="12464"/>
    <cellStyle name="20% - 强调文字颜色 6 2 2 2 5 3 2 3" xfId="12465"/>
    <cellStyle name="常规 67 2 7" xfId="12466"/>
    <cellStyle name="常规 72 2 7" xfId="12467"/>
    <cellStyle name="常规 18 2 3 4 4 2 2" xfId="12468"/>
    <cellStyle name="常规 25 2 2 3" xfId="12469"/>
    <cellStyle name="常规 30 2 2 3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20% - 强调文字颜色 6 2 2 2 5 4" xfId="12482"/>
    <cellStyle name="常规 4 32 3 4 6" xfId="12483"/>
    <cellStyle name="常规 4 38 5 2" xfId="12484"/>
    <cellStyle name="常规 13 3 5 2" xfId="12485"/>
    <cellStyle name="常规 25 3" xfId="12486"/>
    <cellStyle name="常规 30 3" xfId="12487"/>
    <cellStyle name="20% - 强调文字颜色 6 2 2 2 5 4 2" xfId="12488"/>
    <cellStyle name="常规 25 3 2" xfId="12489"/>
    <cellStyle name="常规 30 3 2" xfId="12490"/>
    <cellStyle name="常规 4 38 5 2 2" xfId="12491"/>
    <cellStyle name="20% - 强调文字颜色 6 2 2 2 5 4 2 2" xfId="12492"/>
    <cellStyle name="常规 73 2 6" xfId="12493"/>
    <cellStyle name="常规 68 2 6" xfId="12494"/>
    <cellStyle name="常规 41 2 2 2 3" xfId="12495"/>
    <cellStyle name="常规 36 2 2 2 3" xfId="12496"/>
    <cellStyle name="常规 25 3 2 2" xfId="12497"/>
    <cellStyle name="常规 30 3 2 2" xfId="12498"/>
    <cellStyle name="常规 4 38 5 2 2 2" xfId="12499"/>
    <cellStyle name="20% - 强调文字颜色 6 2 2 2 5 4 3" xfId="12500"/>
    <cellStyle name="常规 25 3 3" xfId="12501"/>
    <cellStyle name="常规 30 3 3" xfId="12502"/>
    <cellStyle name="常规 4 38 5 2 3" xfId="12503"/>
    <cellStyle name="20% - 强调文字颜色 6 2 2 2 5 5" xfId="12504"/>
    <cellStyle name="常规 4 32 3 4 7" xfId="12505"/>
    <cellStyle name="常规 25 4" xfId="12506"/>
    <cellStyle name="常规 30 4" xfId="12507"/>
    <cellStyle name="常规 4 38 5 3" xfId="12508"/>
    <cellStyle name="20% - 强调文字颜色 6 2 2 2 5 5 2" xfId="12509"/>
    <cellStyle name="常规 25 4 2" xfId="12510"/>
    <cellStyle name="常规 30 4 2" xfId="12511"/>
    <cellStyle name="常规 4 38 5 3 2" xfId="12512"/>
    <cellStyle name="20% - 强调文字颜色 6 2 2 2 5 6" xfId="12513"/>
    <cellStyle name="常规 25 5" xfId="12514"/>
    <cellStyle name="常规 30 5" xfId="12515"/>
    <cellStyle name="常规 4 38 5 4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20% - 强调文字颜色 6 2 2 2 6 2 2 2" xfId="12522"/>
    <cellStyle name="常规 4 32 3 5 4 2 2" xfId="12523"/>
    <cellStyle name="标题 2 2 5 2 3" xfId="12524"/>
    <cellStyle name="20% - 强调文字颜色 6 2 2 2 6 2 3" xfId="12525"/>
    <cellStyle name="常规 4 32 3 5 4 3" xfId="12526"/>
    <cellStyle name="40% - 强调文字颜色 4 2 2 3 2 4 2 2" xfId="12527"/>
    <cellStyle name="20% - 强调文字颜色 6 2 2 2 6 3" xfId="12528"/>
    <cellStyle name="常规 4 32 3 5 5" xfId="12529"/>
    <cellStyle name="常规 26 2" xfId="12530"/>
    <cellStyle name="常规 31 2" xfId="12531"/>
    <cellStyle name="常规 4 2 3 2 2 3 2 2 2 2 2" xfId="12532"/>
    <cellStyle name="20% - 强调文字颜色 6 2 2 2 6 3 2" xfId="12533"/>
    <cellStyle name="常规 4 32 3 5 5 2" xfId="12534"/>
    <cellStyle name="常规 26 2 2" xfId="12535"/>
    <cellStyle name="常规 31 2 2" xfId="12536"/>
    <cellStyle name="20% - 强调文字颜色 6 2 2 2 6 4" xfId="12537"/>
    <cellStyle name="常规 4 32 3 5 6" xfId="12538"/>
    <cellStyle name="常规 26 3" xfId="12539"/>
    <cellStyle name="常规 31 3" xfId="12540"/>
    <cellStyle name="常规 4 38 6 2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27 3" xfId="12554"/>
    <cellStyle name="常规 32 3" xfId="12555"/>
    <cellStyle name="常规 4 38 7 2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18 3 3 3 2 2" xfId="12567"/>
    <cellStyle name="常规 4 38 3 2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40% - 强调文字颜色 3 2 3 4 5 2" xfId="12573"/>
    <cellStyle name="链接单元格 2 2 3 4 4" xfId="12574"/>
    <cellStyle name="40% - 强调文字颜色 2 2 2 4 5 4" xfId="12575"/>
    <cellStyle name="常规 2 3 4 2 2 2 5 2 2 2" xfId="12576"/>
    <cellStyle name="常规 5 5 4 3 2 7" xfId="12577"/>
    <cellStyle name="常规 6 6 3 2 3" xfId="12578"/>
    <cellStyle name="20% - 强调文字颜色 6 2 2 3 2 2 2 2 2" xfId="12579"/>
    <cellStyle name="20% - 强调文字颜色 6 2 2 3 2 2 3" xfId="12580"/>
    <cellStyle name="40% - 强调文字颜色 5 2 2 4 2 2 3 2 2 2" xfId="12581"/>
    <cellStyle name="40% - 强调文字颜色 3 2 3 4 6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20% - 强调文字颜色 6 2 2 3 2 3 4" xfId="12606"/>
    <cellStyle name="常规 4 42 2 4 2 5 2 2" xfId="12607"/>
    <cellStyle name="常规 2 2 4 3 4 2 2" xfId="12608"/>
    <cellStyle name="常规 4 37 2 4 2 5 2 2" xfId="12609"/>
    <cellStyle name="常规 72 2 4" xfId="12610"/>
    <cellStyle name="常规 67 2 4" xfId="12611"/>
    <cellStyle name="40% - 强调文字颜色 3 2 3 5 7" xfId="12612"/>
    <cellStyle name="20% - 强调文字颜色 6 2 2 3 2 4" xfId="12613"/>
    <cellStyle name="常规 13 4 2 2" xfId="12614"/>
    <cellStyle name="常规 67 3" xfId="12615"/>
    <cellStyle name="常规 72 3" xfId="12616"/>
    <cellStyle name="20% - 强调文字颜色 6 2 2 3 2 4 2" xfId="12617"/>
    <cellStyle name="40% - 强调文字颜色 5 2 2 2 2 6" xfId="12618"/>
    <cellStyle name="常规 13 4 2 2 2" xfId="12619"/>
    <cellStyle name="常规 67 3 2" xfId="12620"/>
    <cellStyle name="常规 72 3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20% - 强调文字颜色 6 2 2 3 2 5" xfId="12626"/>
    <cellStyle name="常规 2 2 2 2 5 2 2" xfId="12627"/>
    <cellStyle name="常规 13 4 2 3" xfId="12628"/>
    <cellStyle name="常规 67 4" xfId="12629"/>
    <cellStyle name="常规 72 4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20% - 强调文字颜色 6 2 2 3 3 2 2 3" xfId="12646"/>
    <cellStyle name="40% - 强调文字颜色 2 2 2 4 3 3 3 2" xfId="12647"/>
    <cellStyle name="常规 2 2 3 7 2 2 2" xfId="12648"/>
    <cellStyle name="常规 18 2 4 2 3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20% - 强调文字颜色 6 2 2 3 4 2 3" xfId="12685"/>
    <cellStyle name="常规 4 32 4 3 4 3" xfId="12686"/>
    <cellStyle name="40% - 强调文字颜色 4 2 2 3 3 2 2 2" xfId="12687"/>
    <cellStyle name="常规 4 41 2 2 3 2 2 3 2 2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40% - 强调文字颜色 1 2 2 2 3 2 7" xfId="12703"/>
    <cellStyle name="常规 2 3 5 5 3" xfId="12704"/>
    <cellStyle name="常规 5 5 4 2 2 2 2 3 4 2 3" xfId="12705"/>
    <cellStyle name="常规 3 3 4 4 4 2 2 2 2" xfId="12706"/>
    <cellStyle name="20% - 强调文字颜色 6 2 2 3 6 3" xfId="12707"/>
    <cellStyle name="40% - 强调文字颜色 1 2 2 2 3 2 8" xfId="12708"/>
    <cellStyle name="常规 2 3 5 5 4" xfId="12709"/>
    <cellStyle name="常规 5 5 4 2 2 2 2 3 4 2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18 3 3 3 2 3" xfId="12715"/>
    <cellStyle name="常规 4 38 3 2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20% - 强调文字颜色 6 2 2 4 2 3 3 4" xfId="12778"/>
    <cellStyle name="常规 76 3 2 5 2 2" xfId="12779"/>
    <cellStyle name="常规 81 3 2 5 2 2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40% - 强调文字颜色 4 2 2 3 4 2 2 2" xfId="12887"/>
    <cellStyle name="常规 25 2 3 4 4" xfId="12888"/>
    <cellStyle name="常规 4 41 2 2 3 2 3 3 2 2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20% - 强调文字颜色 6 2 2 8 4" xfId="12973"/>
    <cellStyle name="40% - 强调文字颜色 3 2 2 5 3 5" xfId="12974"/>
    <cellStyle name="好 2 4 2 2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20% - 强调文字颜色 6 2 3" xfId="12980"/>
    <cellStyle name="常规 5 5 4 2 2 3 9 2" xfId="12981"/>
    <cellStyle name="40% - 强调文字颜色 2 2 3 3 4 3" xfId="12982"/>
    <cellStyle name="20% - 强调文字颜色 6 2 3 2" xfId="12983"/>
    <cellStyle name="常规 5 5 4 2 2 3 9 2 2" xfId="12984"/>
    <cellStyle name="40% - 强调文字颜色 2 2 3 3 4 3 2" xfId="12985"/>
    <cellStyle name="20% - 强调文字颜色 6 2 3 2 2" xfId="12986"/>
    <cellStyle name="汇总 2 4 4 7 2 2 5 5 3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18 3 3 3 3 2" xfId="12998"/>
    <cellStyle name="常规 4 38 3 2 3 3 3 2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2 2 2 3 2 3 2 2 2 2" xfId="13010"/>
    <cellStyle name="20% - 强调文字颜色 6 2 3 3 2 2 2 3 2" xfId="13011"/>
    <cellStyle name="40% - 强调文字颜色 5 2 4 2 2" xfId="13012"/>
    <cellStyle name="常规 5 5 4 2 4 2 3 5" xfId="13013"/>
    <cellStyle name="20% - 强调文字颜色 6 2 3 3 2 2 3 2" xfId="13014"/>
    <cellStyle name="40% - 强调文字颜色 3 2 2 4 6 4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40% - 强调文字颜色 4 2 3 4 7" xfId="13029"/>
    <cellStyle name="强调文字颜色 5 2 3 4 2 2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注释 2 3 3 2 3 6" xfId="13059"/>
    <cellStyle name="40% - 强调文字颜色 5 2 2 2 3 2 5 2 3" xfId="13060"/>
    <cellStyle name="强调文字颜色 1 2 2 3 4 4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20% - 强调文字颜色 6 2 3 3 2 3 4" xfId="13068"/>
    <cellStyle name="常规 2 2 5 3 4 2 2" xfId="13069"/>
    <cellStyle name="40% - 强调文字颜色 4 2 3 5 7" xfId="13070"/>
    <cellStyle name="汇总 2 4 4 7 2 4 2 2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20% - 强调文字颜色 6 2 3 3 2 4 2" xfId="13082"/>
    <cellStyle name="常规 14 4 2 2 2" xfId="13083"/>
    <cellStyle name="汇总 2 4 4 7 2 4 2 3 5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40% - 强调文字颜色 4 2 2 2 3 2 3 2 2" xfId="13094"/>
    <cellStyle name="常规 59 5 2 2 2" xfId="13095"/>
    <cellStyle name="常规 64 5 2 2 2" xfId="13096"/>
    <cellStyle name="20% - 强调文字颜色 6 2 3 3 2 5" xfId="13097"/>
    <cellStyle name="常规 4 37 2 2 2 6 2 2" xfId="13098"/>
    <cellStyle name="常规 14 4 2 3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20% - 强调文字颜色 6 2 3 3 2 6 2" xfId="13116"/>
    <cellStyle name="常规 5 5 4 2 2 3 2 6" xfId="13117"/>
    <cellStyle name="常规 29 2 2 2 2 2" xfId="13118"/>
    <cellStyle name="常规 34 2 2 2 2 2" xfId="13119"/>
    <cellStyle name="20% - 强调文字颜色 6 2 3 3 2 6 2 2" xfId="13120"/>
    <cellStyle name="常规 5 5 4 2 2 3 2 6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4 41 5 2 2 2 2" xfId="13127"/>
    <cellStyle name="20% - 强调文字颜色 6 2 3 3 2 7 2" xfId="13128"/>
    <cellStyle name="常规 5 5 4 2 2 3 3 6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4 6 3" xfId="13144"/>
    <cellStyle name="常规 101 3" xfId="13145"/>
    <cellStyle name="常规 5 5 4 3 3 9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20% - 强调文字颜色 6 2 3 8 2" xfId="13280"/>
    <cellStyle name="40% - 强调文字颜色 3 2 2 6 3 3" xfId="13281"/>
    <cellStyle name="警告文本 2 2 3" xfId="13282"/>
    <cellStyle name="20% - 强调文字颜色 6 2 3 8 3" xfId="13283"/>
    <cellStyle name="40% - 强调文字颜色 3 2 2 6 3 4" xfId="13284"/>
    <cellStyle name="警告文本 2 2 4" xfId="13285"/>
    <cellStyle name="20% - 强调文字颜色 6 2 4" xfId="13286"/>
    <cellStyle name="常规 5 5 4 2 2 3 9 3" xfId="13287"/>
    <cellStyle name="40% - 强调文字颜色 3 2 4 3 4 2" xfId="13288"/>
    <cellStyle name="常规 5 5 4 2 2 6 3 2 2 2" xfId="13289"/>
    <cellStyle name="注释 2 2 4 4 5 2" xfId="13290"/>
    <cellStyle name="40% - 强调文字颜色 2 2 3 3 4 4" xfId="13291"/>
    <cellStyle name="强调文字颜色 6 2 2 2 2 2" xfId="13292"/>
    <cellStyle name="20% - 强调文字颜色 6 2 4 2" xfId="13293"/>
    <cellStyle name="常规 7 5 2 2 3" xfId="13294"/>
    <cellStyle name="40% - 强调文字颜色 3 2 4 3 4 2 2" xfId="13295"/>
    <cellStyle name="常规 4 38 2 2 2 3 4 3" xfId="13296"/>
    <cellStyle name="注释 2 2 4 4 5 2 2" xfId="13297"/>
    <cellStyle name="40% - 强调文字颜色 2 2 3 3 4 4 2" xfId="13298"/>
    <cellStyle name="强调文字颜色 6 2 2 2 2 2 2" xfId="13299"/>
    <cellStyle name="常规 4 2 3 3 2 2 3" xfId="13300"/>
    <cellStyle name="20% - 强调文字颜色 6 2 4 2 2" xfId="13301"/>
    <cellStyle name="常规 7 5 2 2 3 2" xfId="13302"/>
    <cellStyle name="40% - 强调文字颜色 2 2 3 3 4 4 2 2" xfId="13303"/>
    <cellStyle name="强调文字颜色 6 2 2 2 2 2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20% - 强调文字颜色 6 2 4 3" xfId="13312"/>
    <cellStyle name="常规 7 5 2 2 4" xfId="13313"/>
    <cellStyle name="40% - 强调文字颜色 2 2 3 3 4 4 3" xfId="13314"/>
    <cellStyle name="强调文字颜色 6 2 2 2 2 2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20% - 强调文字颜色 6 2 4 3 6" xfId="13324"/>
    <cellStyle name="常规 4 37 3 3 2 2 4 2" xfId="13325"/>
    <cellStyle name="常规 18 2 2 9" xfId="13326"/>
    <cellStyle name="20% - 强调文字颜色 6 2 4 4" xfId="13327"/>
    <cellStyle name="20% - 强调文字颜色 6 2 4 4 2" xfId="13328"/>
    <cellStyle name="常规 4 42 2 2 9" xfId="13329"/>
    <cellStyle name="常规 4 37 2 2 9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18 2 4 5 2 2" xfId="13340"/>
    <cellStyle name="常规 5 5 4 3 3 5 3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20% - 强调文字颜色 6 2 4 7 2" xfId="13351"/>
    <cellStyle name="40% - 强调文字颜色 3 2 2 7 2 3" xfId="13352"/>
    <cellStyle name="常规 19 3 2 2 5" xfId="13353"/>
    <cellStyle name="常规 18 2 6 5" xfId="13354"/>
    <cellStyle name="20% - 强调文字颜色 6 2 4 8" xfId="13355"/>
    <cellStyle name="常规 3 2 8 2 2" xfId="13356"/>
    <cellStyle name="40% - 强调文字颜色 2 2 2 4 3 2 2 2" xfId="13357"/>
    <cellStyle name="20% - 强调文字颜色 6 2 5" xfId="13358"/>
    <cellStyle name="常规 16 2 2 2 2 5 2" xfId="13359"/>
    <cellStyle name="40% - 强调文字颜色 3 2 4 3 4 3" xfId="13360"/>
    <cellStyle name="注释 2 2 4 4 5 3" xfId="13361"/>
    <cellStyle name="40% - 强调文字颜色 2 2 3 3 4 5" xfId="13362"/>
    <cellStyle name="链接单元格 2 2 3 2 2 2 2" xfId="13363"/>
    <cellStyle name="强调文字颜色 6 2 2 2 2 3" xfId="13364"/>
    <cellStyle name="常规 2 2 17 2" xfId="13365"/>
    <cellStyle name="常规 2 2 22 2" xfId="13366"/>
    <cellStyle name="20% - 强调文字颜色 6 2 5 2" xfId="13367"/>
    <cellStyle name="40% - 强调文字颜色 2 2 2 4 3 2 2 2 2" xfId="13368"/>
    <cellStyle name="常规 7 5 2 3 3" xfId="13369"/>
    <cellStyle name="40% - 强调文字颜色 2 2 3 3 4 5 2" xfId="13370"/>
    <cellStyle name="链接单元格 2 2 3 2 2 2 2 2" xfId="13371"/>
    <cellStyle name="强调文字颜色 6 2 2 2 2 3 2" xfId="13372"/>
    <cellStyle name="常规 2 2 17 2 2" xfId="13373"/>
    <cellStyle name="常规 2 2 22 2 2" xfId="13374"/>
    <cellStyle name="常规 4 2 3 3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18 3 2 5" xfId="13386"/>
    <cellStyle name="常规 4 38 3 2 2 5" xfId="13387"/>
    <cellStyle name="常规 3 3 4 2 4 7" xfId="13388"/>
    <cellStyle name="20% - 强调文字颜色 6 2 5 3 4" xfId="13389"/>
    <cellStyle name="常规 3 2 4 2 2 2 2" xfId="13390"/>
    <cellStyle name="常规 18 3 2 7" xfId="13391"/>
    <cellStyle name="常规 4 38 3 2 2 7" xfId="13392"/>
    <cellStyle name="20% - 强调文字颜色 6 2 5 4" xfId="13393"/>
    <cellStyle name="20% - 强调文字颜色 6 2 5 4 2" xfId="13394"/>
    <cellStyle name="常规 4 37 3 2 9" xfId="13395"/>
    <cellStyle name="常规 18 3 3 5" xfId="13396"/>
    <cellStyle name="常规 4 38 3 2 3 5" xfId="13397"/>
    <cellStyle name="常规 3 3 4 2 5 7" xfId="13398"/>
    <cellStyle name="20% - 强调文字颜色 6 2 5 4 3" xfId="13399"/>
    <cellStyle name="常规 18 3 3 6" xfId="13400"/>
    <cellStyle name="常规 4 38 3 2 3 6" xfId="13401"/>
    <cellStyle name="20% - 强调文字颜色 6 2 6" xfId="13402"/>
    <cellStyle name="40% - 强调文字颜色 2 2 2 4 3 2 2 3" xfId="13403"/>
    <cellStyle name="40% - 强调文字颜色 2 2 3 3 4 6" xfId="13404"/>
    <cellStyle name="链接单元格 2 2 3 2 2 2 3" xfId="13405"/>
    <cellStyle name="强调文字颜色 6 2 2 2 2 4" xfId="13406"/>
    <cellStyle name="常规 2 2 17 3" xfId="13407"/>
    <cellStyle name="常规 2 2 22 3" xfId="13408"/>
    <cellStyle name="20% - 强调文字颜色 6 2 6 2" xfId="13409"/>
    <cellStyle name="常规 7 5 2 4 3" xfId="13410"/>
    <cellStyle name="20% - 强调文字颜色 6 2 6 2 2" xfId="13411"/>
    <cellStyle name="常规 3 3 3 2 4" xfId="13412"/>
    <cellStyle name="常规 3 3 4 3 3 7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20% - 强调文字颜色 6 2 6 3 2 2 2" xfId="13431"/>
    <cellStyle name="常规 4 32 3 3 9" xfId="13432"/>
    <cellStyle name="常规 19 6" xfId="13433"/>
    <cellStyle name="常规 24 6" xfId="13434"/>
    <cellStyle name="常规 4 38 3 3 2 5 2 2" xfId="13435"/>
    <cellStyle name="常规 4 38 4 5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20% - 强调文字颜色 6 2 6 3 4" xfId="13443"/>
    <cellStyle name="常规 3 2 4 2 3 2 2" xfId="13444"/>
    <cellStyle name="常规 18 4 2 7" xfId="13445"/>
    <cellStyle name="常规 4 38 3 3 2 7" xfId="13446"/>
    <cellStyle name="20% - 强调文字颜色 6 2 6 4" xfId="13447"/>
    <cellStyle name="常规 26 2 3 4 2 2 2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18 6 2 5" xfId="13490"/>
    <cellStyle name="常规 2 2 4 2 6 2" xfId="13491"/>
    <cellStyle name="常规 3 3 5 3 4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4 42 2 4 2 7" xfId="13511"/>
    <cellStyle name="常规 2 2 4 3 6" xfId="13512"/>
    <cellStyle name="常规 4 37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40% - 强调文字颜色 1 2 2 2 2 2 2 2 2 2" xfId="13529"/>
    <cellStyle name="常规 2 7 2 5 2" xfId="13530"/>
    <cellStyle name="常规 16 2 4 10" xfId="13531"/>
    <cellStyle name="40% - 强调文字颜色 1 2 2 2 2 2 2 3 2" xfId="13532"/>
    <cellStyle name="常规 2 7 3 5" xfId="13533"/>
    <cellStyle name="常规 5 5 4 2 2 2 2 7 2 2" xfId="13534"/>
    <cellStyle name="40% - 强调文字颜色 1 2 2 2 2 2 2 4" xfId="13535"/>
    <cellStyle name="常规 4 35 2 4 2" xfId="13536"/>
    <cellStyle name="常规 5 5 4 2 2 2 2 7 3" xfId="13537"/>
    <cellStyle name="40% - 强调文字颜色 1 2 3 2 3 2 2 2" xfId="13538"/>
    <cellStyle name="40% - 强调文字颜色 1 2 2 2 2 2 3" xfId="13539"/>
    <cellStyle name="40% - 强调文字颜色 3 2 2 2 2 2 3 2 2 2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1 2 2 2 2 2 3 3" xfId="13548"/>
    <cellStyle name="常规 5 5 4 2 2 2 2 8 2" xfId="13549"/>
    <cellStyle name="40% - 强调文字颜色 4 2 2 2 3 2 2 4 2 2" xfId="13550"/>
    <cellStyle name="40% - 强调文字颜色 1 2 2 2 2 2 3 3 2" xfId="13551"/>
    <cellStyle name="常规 2 8 3 5" xfId="13552"/>
    <cellStyle name="常规 5 5 4 2 2 2 2 8 2 2" xfId="13553"/>
    <cellStyle name="40% - 强调文字颜色 1 2 2 2 2 2 3 4" xfId="13554"/>
    <cellStyle name="常规 4 35 2 5 2" xfId="13555"/>
    <cellStyle name="常规 5 5 4 2 2 2 2 8 3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40% - 强调文字颜色 1 2 2 2 2 3 6" xfId="13591"/>
    <cellStyle name="常规 2 3 4 6 2" xfId="13592"/>
    <cellStyle name="常规 5 5 4 2 2 2 2 3 3 3 2" xfId="13593"/>
    <cellStyle name="40% - 强调文字颜色 1 2 2 2 2 4" xfId="13594"/>
    <cellStyle name="常规 2 6 2 5 3 2" xfId="13595"/>
    <cellStyle name="40% - 强调文字颜色 2 2 3 2 2 2" xfId="13596"/>
    <cellStyle name="40% - 强调文字颜色 1 2 2 2 2 5" xfId="13597"/>
    <cellStyle name="常规 5 5 4 2 2 2 7 2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40% - 强调文字颜色 1 2 2 2 2 6" xfId="13610"/>
    <cellStyle name="常规 5 5 4 2 2 2 7 3" xfId="13611"/>
    <cellStyle name="40% - 强调文字颜色 3 2 4 2 2 2" xfId="13612"/>
    <cellStyle name="注释 2 2 4 3 3 2" xfId="13613"/>
    <cellStyle name="40% - 强调文字颜色 2 2 3 2 2 4" xfId="13614"/>
    <cellStyle name="常规 4 32 2 4 3 2 2 2 2" xfId="13615"/>
    <cellStyle name="常规 6 2 3 2 3 5 2" xfId="13616"/>
    <cellStyle name="40% - 强调文字颜色 1 2 2 2 2 7" xfId="13617"/>
    <cellStyle name="常规 5 5 4 2 2 2 7 4" xfId="13618"/>
    <cellStyle name="40% - 强调文字颜色 3 2 4 2 2 3" xfId="13619"/>
    <cellStyle name="注释 2 2 4 3 3 3" xfId="13620"/>
    <cellStyle name="40% - 强调文字颜色 2 2 3 2 2 5" xfId="13621"/>
    <cellStyle name="汇总 2 4 4 7 3 2 3 3 2" xfId="13622"/>
    <cellStyle name="常规 6 2 3 2 3 5 3" xfId="13623"/>
    <cellStyle name="40% - 强调文字颜色 1 2 2 2 2 8" xfId="13624"/>
    <cellStyle name="常规 5 5 4 2 2 2 7 5" xfId="13625"/>
    <cellStyle name="40% - 强调文字颜色 3 2 4 2 2 4" xfId="13626"/>
    <cellStyle name="注释 2 2 4 3 3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40% - 强调文字颜色 1 2 2 2 3 2 2 2 2" xfId="13633"/>
    <cellStyle name="常规 16 4 3 3 4" xfId="13634"/>
    <cellStyle name="汇总 2 4 4 7 2 7 5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链接单元格 2 3 3" xfId="13646"/>
    <cellStyle name="40% - 强调文字颜色 1 2 2 3 3 3 2 2 2" xfId="13647"/>
    <cellStyle name="常规 46 4 2 3" xfId="13648"/>
    <cellStyle name="常规 51 4 2 3" xfId="13649"/>
    <cellStyle name="40% - 强调文字颜色 1 2 2 2 3 2 2 3 2" xfId="13650"/>
    <cellStyle name="常规 5 5 4 2 2 3 2 7 2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40% - 强调文字颜色 1 2 2 2 3 2 2 4" xfId="13666"/>
    <cellStyle name="常规 4 41 2 4 2" xfId="13667"/>
    <cellStyle name="常规 5 5 4 2 2 3 2 7 3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40% - 强调文字颜色 1 2 2 2 3 2 3" xfId="13685"/>
    <cellStyle name="常规 4 32 2 2 5 2 2 2 2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1 2 2 2 3 2 3 3" xfId="13697"/>
    <cellStyle name="常规 5 5 4 2 2 3 2 8 2" xfId="13698"/>
    <cellStyle name="40% - 强调文字颜色 4 2 2 2 3 2 3 4 2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40% - 强调文字颜色 1 2 2 2 3 2 3 6" xfId="13719"/>
    <cellStyle name="常规 2 3 3 3 3 2 2 2" xfId="13720"/>
    <cellStyle name="常规 4 37 3 3 2 4 2 2 2" xfId="13721"/>
    <cellStyle name="常规 4 41 2 5 4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40% - 强调文字颜色 3 2 2 2 3 2 2 3 3" xfId="13728"/>
    <cellStyle name="输入 2 2 5 4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40% - 强调文字颜色 1 2 2 2 3 2 4 4" xfId="13734"/>
    <cellStyle name="常规 4 41 2 6 2" xfId="13735"/>
    <cellStyle name="常规 4 37 3 5 4 2" xfId="13736"/>
    <cellStyle name="40% - 强调文字颜色 1 2 2 2 3 2 5" xfId="13737"/>
    <cellStyle name="常规 5 5 4 2 2 3 10 2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4 37 3 5 4 3" xfId="13758"/>
    <cellStyle name="40% - 强调文字颜色 1 2 2 2 3 2 6" xfId="13759"/>
    <cellStyle name="常规 2 3 5 5 2" xfId="13760"/>
    <cellStyle name="常规 5 5 4 2 2 2 2 3 4 2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常规 4 37 3 5 5 2" xfId="13793"/>
    <cellStyle name="40% - 强调文字颜色 1 2 2 2 3 3 5" xfId="13794"/>
    <cellStyle name="常规 4 41 2 6 2 2 2 2" xfId="13795"/>
    <cellStyle name="40% - 强调文字颜色 1 2 2 2 3 3 5 2" xfId="13796"/>
    <cellStyle name="40% - 强调文字颜色 1 2 2 2 3 3 6" xfId="13797"/>
    <cellStyle name="常规 2 3 5 6 2" xfId="13798"/>
    <cellStyle name="常规 5 5 4 2 2 2 2 3 4 3 2" xfId="13799"/>
    <cellStyle name="40% - 强调文字颜色 1 2 2 2 3 4 2 2 2" xfId="13800"/>
    <cellStyle name="40% - 强调文字颜色 2 2 3 2 3 2 2 2 2" xfId="13801"/>
    <cellStyle name="40% - 强调文字颜色 1 2 2 2 3 4 2 2 2 2" xfId="13802"/>
    <cellStyle name="40% - 强调文字颜色 4 2 3 2 3" xfId="13803"/>
    <cellStyle name="40% - 强调文字颜色 4 2 2 4 4 3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40% - 强调文字颜色 1 2 2 2 3 4 2 4" xfId="13810"/>
    <cellStyle name="常规 16 2 6 2 2 2 2" xfId="13811"/>
    <cellStyle name="常规 4 41 4 4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40% - 强调文字颜色 1 2 2 2 3 4 3 4" xfId="13819"/>
    <cellStyle name="常规 18 4 2 3 2 2 2" xfId="13820"/>
    <cellStyle name="常规 4 38 3 3 2 3 2 2 2" xfId="13821"/>
    <cellStyle name="常规 4 41 4 5 2" xfId="13822"/>
    <cellStyle name="40% - 强调文字颜色 1 2 2 2 3 4 4" xfId="13823"/>
    <cellStyle name="40% - 强调文字颜色 2 2 3 2 3 2 4" xfId="13824"/>
    <cellStyle name="常规 5 5 4 3 3 2 3 2 2 2 2" xfId="13825"/>
    <cellStyle name="常规 18 3 2 2 2 3" xfId="13826"/>
    <cellStyle name="常规 4 38 3 2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40% - 强调文字颜色 1 2 2 2 3 4 5" xfId="13834"/>
    <cellStyle name="常规 19 3 3 2 2 2" xfId="13835"/>
    <cellStyle name="常规 24 3 3 2 2 2" xfId="13836"/>
    <cellStyle name="常规 4 38 4 2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40% - 强调文字颜色 1 2 2 2 3 4 6" xfId="13842"/>
    <cellStyle name="常规 19 3 3 2 2 3" xfId="13843"/>
    <cellStyle name="常规 2 3 5 7 2" xfId="13844"/>
    <cellStyle name="常规 5 5 4 2 2 2 2 3 4 4 2" xfId="13845"/>
    <cellStyle name="40% - 强调文字颜色 1 2 2 2 3 5" xfId="13846"/>
    <cellStyle name="常规 5 5 4 2 2 2 8 2" xfId="13847"/>
    <cellStyle name="40% - 强调文字颜色 2 2 3 2 3 3" xfId="13848"/>
    <cellStyle name="常规 8 2 3 5" xfId="13849"/>
    <cellStyle name="40% - 强调文字颜色 1 2 2 2 3 5 2 2" xfId="13850"/>
    <cellStyle name="40% - 强调文字颜色 2 2 2 2 2 3 2 4" xfId="13851"/>
    <cellStyle name="常规 5 5 4 2 2 2 8 2 2 2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40% - 强调文字颜色 1 2 2 2 3 5 3" xfId="13863"/>
    <cellStyle name="常规 5 5 4 2 2 2 8 2 3" xfId="13864"/>
    <cellStyle name="40% - 强调文字颜色 2 2 3 2 3 3 3" xfId="13865"/>
    <cellStyle name="常规 18 2 2 2 4 6 2 2" xfId="13866"/>
    <cellStyle name="常规 18 3 2 2 3 2" xfId="13867"/>
    <cellStyle name="常规 4 38 3 2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40% - 强调文字颜色 1 2 2 2 3 6" xfId="13879"/>
    <cellStyle name="常规 5 5 4 2 2 2 8 3" xfId="13880"/>
    <cellStyle name="40% - 强调文字颜色 3 2 4 2 3 2" xfId="13881"/>
    <cellStyle name="注释 2 2 4 3 4 2" xfId="13882"/>
    <cellStyle name="40% - 强调文字颜色 2 2 3 2 3 4" xfId="13883"/>
    <cellStyle name="40% - 强调文字颜色 1 2 2 2 3 6 2" xfId="13884"/>
    <cellStyle name="常规 5 5 4 2 2 2 8 3 2" xfId="13885"/>
    <cellStyle name="40% - 强调文字颜色 3 2 4 2 3 2 2" xfId="13886"/>
    <cellStyle name="注释 2 2 4 3 4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常规 6 2 3 2 3 6 2" xfId="13905"/>
    <cellStyle name="40% - 强调文字颜色 1 2 2 2 3 7" xfId="13906"/>
    <cellStyle name="常规 5 5 4 2 2 2 8 4" xfId="13907"/>
    <cellStyle name="40% - 强调文字颜色 3 2 4 2 3 3" xfId="13908"/>
    <cellStyle name="注释 2 2 4 3 4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强调文字颜色 1 2 6" xfId="13929"/>
    <cellStyle name="40% - 强调文字颜色 1 2 2 2 4 2 2 2 2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40% - 强调文字颜色 1 2 2 2 4 3 3 2" xfId="13955"/>
    <cellStyle name="常规 4 32 2 2 2 2 5" xfId="13956"/>
    <cellStyle name="40% - 强调文字颜色 1 2 2 2 4 3 4" xfId="13957"/>
    <cellStyle name="常规 18 2 2 2 4 2 2 3 3" xfId="13958"/>
    <cellStyle name="常规 9 8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40% - 强调文字颜色 1 2 2 2 5 2 2 2 2" xfId="13965"/>
    <cellStyle name="常规 18 4 3 3 4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常规 10 5 3 3 2 2 3" xfId="13996"/>
    <cellStyle name="强调文字颜色 2 2 6 2 2" xfId="13997"/>
    <cellStyle name="40% - 强调文字颜色 2 2 3 2 5 2" xfId="13998"/>
    <cellStyle name="40% - 强调文字颜色 1 2 2 2 5 4 2" xfId="13999"/>
    <cellStyle name="常规 4 41 3 3 2 8" xfId="14000"/>
    <cellStyle name="40% - 强调文字颜色 2 2 3 2 5 2 2" xfId="14001"/>
    <cellStyle name="常规 4 3 6 4" xfId="14002"/>
    <cellStyle name="40% - 强调文字颜色 6 2 2 4 4" xfId="14003"/>
    <cellStyle name="40% - 强调文字颜色 1 2 2 2 5 4 2 2" xfId="14004"/>
    <cellStyle name="常规 4 41 3 3 2 8 2" xfId="14005"/>
    <cellStyle name="40% - 强调文字颜色 2 2 3 2 5 2 2 2" xfId="14006"/>
    <cellStyle name="40% - 强调文字颜色 2 2 3 5" xfId="14007"/>
    <cellStyle name="40% - 强调文字颜色 6 2 2 4 4 2" xfId="14008"/>
    <cellStyle name="40% - 强调文字颜色 1 2 2 2 5 4 3" xfId="14009"/>
    <cellStyle name="常规 4 41 3 3 2 9" xfId="14010"/>
    <cellStyle name="常规 18 2 2 2 4 2 3 4 2" xfId="14011"/>
    <cellStyle name="40% - 强调文字颜色 2 2 3 2 5 2 3" xfId="14012"/>
    <cellStyle name="常规 5 5 4 2 2 2 4 3 5 2" xfId="14013"/>
    <cellStyle name="40% - 强调文字颜色 6 2 2 4 5" xfId="14014"/>
    <cellStyle name="常规 18 3 2 4 2 2" xfId="14015"/>
    <cellStyle name="常规 4 38 3 2 2 4 2 2" xfId="14016"/>
    <cellStyle name="40% - 强调文字颜色 1 2 2 2 5 5" xfId="14017"/>
    <cellStyle name="60% - 强调文字颜色 3 2 2 2 2 2 2" xfId="14018"/>
    <cellStyle name="计算 2 2 3 5 2 2" xfId="14019"/>
    <cellStyle name="40% - 强调文字颜色 2 2 3 2 5 3" xfId="14020"/>
    <cellStyle name="40% - 强调文字颜色 1 2 2 2 5 5 2" xfId="14021"/>
    <cellStyle name="常规 4 41 3 3 3 8" xfId="14022"/>
    <cellStyle name="60% - 强调文字颜色 3 2 2 2 2 2 2 2" xfId="14023"/>
    <cellStyle name="40% - 强调文字颜色 2 2 3 2 5 3 2" xfId="14024"/>
    <cellStyle name="常规 4 3 7 4" xfId="14025"/>
    <cellStyle name="40% - 强调文字颜色 6 2 2 5 4" xfId="14026"/>
    <cellStyle name="40% - 强调文字颜色 1 2 2 2 5 6" xfId="14027"/>
    <cellStyle name="常规 4 32 4 2 2 2 2" xfId="14028"/>
    <cellStyle name="40% - 强调文字颜色 3 2 4 2 5 2" xfId="14029"/>
    <cellStyle name="60% - 强调文字颜色 3 2 2 2 2 2 3" xfId="14030"/>
    <cellStyle name="注释 2 2 4 3 6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40% - 强调文字颜色 1 2 2 2 6 2 2" xfId="14036"/>
    <cellStyle name="常规 87 2 4 3" xfId="14037"/>
    <cellStyle name="40% - 强调文字颜色 1 2 2 2 6 2 2 2" xfId="14038"/>
    <cellStyle name="40% - 强调文字颜色 3 2 3 8 3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1 2 2 2 7 2 2 2" xfId="14049"/>
    <cellStyle name="40% - 强调文字颜色 5 2 3 2 4 4" xfId="14050"/>
    <cellStyle name="40% - 强调文字颜色 4 2 2 2 4 6" xfId="14051"/>
    <cellStyle name="40% - 强调文字颜色 6 2 4 2 4 2" xfId="14052"/>
    <cellStyle name="汇总 2 4 4 7 2 2 2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40% - 强调文字颜色 1 2 2 3 2 2 3" xfId="14074"/>
    <cellStyle name="汇总 2 2 3 3 2" xfId="14075"/>
    <cellStyle name="40% - 强调文字颜色 1 2 2 3 2 2 3 2" xfId="14076"/>
    <cellStyle name="40% - 强调文字颜色 4 2 2 9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40% - 强调文字颜色 1 2 2 3 2 4 3" xfId="14099"/>
    <cellStyle name="汇总 2 2 3 5 2" xfId="14100"/>
    <cellStyle name="40% - 强调文字颜色 2 2 3 3 2 2 3" xfId="14101"/>
    <cellStyle name="常规 4 42 3 2 5 2 2" xfId="14102"/>
    <cellStyle name="常规 4 37 3 2 5 2 2" xfId="14103"/>
    <cellStyle name="常规 3 3 4 2 5 3 2 2" xfId="14104"/>
    <cellStyle name="40% - 强调文字颜色 1 2 2 3 2 5" xfId="14105"/>
    <cellStyle name="常规 5 5 4 2 2 3 7 2" xfId="14106"/>
    <cellStyle name="40% - 强调文字颜色 2 2 3 3 2 3" xfId="14107"/>
    <cellStyle name="40% - 强调文字颜色 1 2 2 3 2 5 2" xfId="14108"/>
    <cellStyle name="常规 5 5 4 2 2 3 7 2 2" xfId="14109"/>
    <cellStyle name="40% - 强调文字颜色 2 2 3 3 2 3 2" xfId="14110"/>
    <cellStyle name="40% - 强调文字颜色 1 2 2 3 2 6" xfId="14111"/>
    <cellStyle name="常规 5 5 4 2 2 3 7 3" xfId="14112"/>
    <cellStyle name="40% - 强调文字颜色 3 2 4 3 2 2" xfId="14113"/>
    <cellStyle name="注释 2 2 4 4 3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1 2 2 3 3 2" xfId="14118"/>
    <cellStyle name="警告文本 2 2 3 4 2 2 2" xfId="14119"/>
    <cellStyle name="常规 16 3 3 2 5 2 2" xfId="14120"/>
    <cellStyle name="40% - 强调文字颜色 4 2 2 2 2 4 5" xfId="14121"/>
    <cellStyle name="40% - 强调文字颜色 1 2 2 3 3 2 2" xfId="14122"/>
    <cellStyle name="常规 16 3 3 2 5 2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40% - 强调文字颜色 1 2 2 3 3 2 3" xfId="14131"/>
    <cellStyle name="常规 4 32 2 2 5 3 2 2 2" xfId="14132"/>
    <cellStyle name="汇总 2 2 4 3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链接单元格 2 3 2 2 2 2" xfId="14151"/>
    <cellStyle name="常规 22 3 2 2 2 3" xfId="14152"/>
    <cellStyle name="常规 4 38 2 2 2 2 2 3" xfId="14153"/>
    <cellStyle name="常规 5 12" xfId="14154"/>
    <cellStyle name="40% - 强调文字颜色 2 2 3 3 3 2 2" xfId="14155"/>
    <cellStyle name="40% - 强调文字颜色 1 2 2 3 3 4 2 2" xfId="14156"/>
    <cellStyle name="40% - 强调文字颜色 2 2 3 3 3 2 2 2" xfId="14157"/>
    <cellStyle name="40% - 强调文字颜色 1 2 2 3 3 5" xfId="14158"/>
    <cellStyle name="60% - 强调文字颜色 1 2 5 2 4" xfId="14159"/>
    <cellStyle name="常规 5 5 4 2 2 3 8 2" xfId="14160"/>
    <cellStyle name="40% - 强调文字颜色 2 2 3 3 3 3" xfId="14161"/>
    <cellStyle name="40% - 强调文字颜色 1 2 2 3 3 5 2" xfId="14162"/>
    <cellStyle name="常规 5 5 4 2 2 3 8 2 2" xfId="14163"/>
    <cellStyle name="40% - 强调文字颜色 2 2 3 3 3 3 2" xfId="14164"/>
    <cellStyle name="40% - 强调文字颜色 1 2 2 3 3 6" xfId="14165"/>
    <cellStyle name="常规 5 5 4 2 2 3 8 3" xfId="14166"/>
    <cellStyle name="40% - 强调文字颜色 3 2 4 3 3 2" xfId="14167"/>
    <cellStyle name="注释 2 2 4 4 4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40% - 强调文字颜色 1 2 2 3 5" xfId="14185"/>
    <cellStyle name="常规 16 3 3 2 5 4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常规 10 5 3 3 3 2 3" xfId="14200"/>
    <cellStyle name="强调文字颜色 2 2 7 2 2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4 11 3 2 3" xfId="14227"/>
    <cellStyle name="常规 76 4 3 2" xfId="14228"/>
    <cellStyle name="常规 81 4 3 2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40% - 强调文字颜色 1 2 2 4 2 3 6" xfId="14258"/>
    <cellStyle name="常规 4 35 2 2 2 3 2" xfId="14259"/>
    <cellStyle name="常规 5 5 4 2 2 2 2 5 3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40% - 强调文字颜色 3 2 2 3 4 5" xfId="14265"/>
    <cellStyle name="好 2 2 3 2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40% - 强调文字颜色 1 2 2 4 2 5" xfId="14272"/>
    <cellStyle name="常规 5 5 4 2 2 4 7 2" xfId="14273"/>
    <cellStyle name="40% - 强调文字颜色 2 2 3 4 2 3" xfId="14274"/>
    <cellStyle name="适中 2 2 2 4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1 2 2 4 3 2" xfId="14305"/>
    <cellStyle name="常规 16 3 3 2 6 2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链接单元格 2 3 3 2 2 2" xfId="14328"/>
    <cellStyle name="常规 22 3 3 2 2 3" xfId="14329"/>
    <cellStyle name="常规 4 38 2 2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40% - 强调文字颜色 3 2 3 3 4 5" xfId="14335"/>
    <cellStyle name="常规 22 3 3 2 2 3 2" xfId="14336"/>
    <cellStyle name="常规 4 38 2 2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22 3 3 2 2 4" xfId="14342"/>
    <cellStyle name="常规 4 32 2 7 2 2" xfId="14343"/>
    <cellStyle name="常规 4 38 2 2 3 2 2 4" xfId="14344"/>
    <cellStyle name="40% - 强调文字颜色 2 2 3 4 3 2 3" xfId="14345"/>
    <cellStyle name="常规 4 37 3 3 6 2 2" xfId="14346"/>
    <cellStyle name="常规 4 42 3 3 6 2 2" xfId="14347"/>
    <cellStyle name="常规 18 3 4 2 2 2" xfId="14348"/>
    <cellStyle name="常规 4 38 3 2 4 2 2 2" xfId="14349"/>
    <cellStyle name="40% - 强调文字颜色 1 2 2 4 3 5" xfId="14350"/>
    <cellStyle name="常规 5 5 4 2 2 4 8 2" xfId="14351"/>
    <cellStyle name="40% - 强调文字颜色 2 2 3 4 3 3" xfId="14352"/>
    <cellStyle name="适中 2 2 2 5 2" xfId="14353"/>
    <cellStyle name="40% - 强调文字颜色 1 2 2 4 3 5 2" xfId="14354"/>
    <cellStyle name="常规 22 3 3 2 3 3" xfId="14355"/>
    <cellStyle name="常规 4 38 2 2 3 2 3 3" xfId="14356"/>
    <cellStyle name="40% - 强调文字颜色 2 2 3 4 3 3 2" xfId="14357"/>
    <cellStyle name="40% - 强调文字颜色 6 2 3" xfId="14358"/>
    <cellStyle name="常规 16 3 2 2 3 5" xfId="14359"/>
    <cellStyle name="适中 2 2 2 5 2 2" xfId="14360"/>
    <cellStyle name="40% - 强调文字颜色 1 2 2 4 3 6" xfId="14361"/>
    <cellStyle name="40% - 强调文字颜色 3 2 4 4 3 2" xfId="14362"/>
    <cellStyle name="40% - 强调文字颜色 2 2 3 4 3 4" xfId="14363"/>
    <cellStyle name="适中 2 2 2 5 3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22 3 3 3 2 3" xfId="14375"/>
    <cellStyle name="常规 4 38 2 2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40% - 强调文字颜色 2 2 3 4 4 3" xfId="14382"/>
    <cellStyle name="适中 2 2 2 6 2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40% - 强调文字颜色 1 2 2 4 5 2 2 2" xfId="14391"/>
    <cellStyle name="60% - 强调文字颜色 6 2 2 2 3 3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40% - 强调文字颜色 1 2 2 5 2" xfId="14417"/>
    <cellStyle name="常规 2 2 4 3 2 6" xfId="14418"/>
    <cellStyle name="常规 4 37 2 4 2 3 6" xfId="14419"/>
    <cellStyle name="常规 4 2 6 3 2 2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40% - 强调文字颜色 1 2 2 5 5 2" xfId="14444"/>
    <cellStyle name="汇总 2 4 4 7 2 2 2 2 5" xfId="14445"/>
    <cellStyle name="40% - 强调文字颜色 1 2 2 5 6" xfId="14446"/>
    <cellStyle name="常规 14 2 2 2" xfId="14447"/>
    <cellStyle name="40% - 强调文字颜色 1 2 2 6" xfId="14448"/>
    <cellStyle name="常规 79 3 2 3 2 2 2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40% - 强调文字颜色 1 2 2 6 3 2" xfId="14471"/>
    <cellStyle name="常规 5 5 4 2 3 4 3 2 3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2 6 3 4" xfId="14493"/>
    <cellStyle name="常规 4 37 3 3 2 7 2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40% - 强调文字颜色 1 2 2 7 3" xfId="14502"/>
    <cellStyle name="常规 85 2 3 2 2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40% - 强调文字颜色 1 2 2 7 4" xfId="14509"/>
    <cellStyle name="常规 85 2 3 2 3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40% - 强调文字颜色 1 2 2 8 3" xfId="14518"/>
    <cellStyle name="常规 85 2 3 3 2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输入 2 5 3 3" xfId="14525"/>
    <cellStyle name="常规 12 3 2 3 4 2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40% - 强调文字颜色 3 2 4 9" xfId="14533"/>
    <cellStyle name="常规 4 37 4 3 4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40% - 强调文字颜色 1 2 3 2 2 5" xfId="14562"/>
    <cellStyle name="常规 5 5 4 2 3 2 7 2" xfId="14563"/>
    <cellStyle name="40% - 强调文字颜色 2 2 4 2 2 3" xfId="14564"/>
    <cellStyle name="常规 4 35 2 5 4 3" xfId="14565"/>
    <cellStyle name="40% - 强调文字颜色 1 2 3 2 2 6" xfId="14566"/>
    <cellStyle name="常规 5 5 4 2 3 2 7 3" xfId="14567"/>
    <cellStyle name="40% - 强调文字颜色 3 2 5 2 2 2" xfId="14568"/>
    <cellStyle name="注释 2 2 5 3 3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1 2 3 2 3 5" xfId="14593"/>
    <cellStyle name="常规 5 5 4 2 3 2 8 2" xfId="14594"/>
    <cellStyle name="40% - 强调文字颜色 2 2 4 2 3 3" xfId="14595"/>
    <cellStyle name="40% - 强调文字颜色 1 2 3 2 3 6" xfId="14596"/>
    <cellStyle name="40% - 强调文字颜色 3 2 5 2 3 2" xfId="14597"/>
    <cellStyle name="常规 4 41 3 4 2 2 2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40% - 强调文字颜色 1 2 3 2 5 3 2" xfId="14629"/>
    <cellStyle name="常规 2 3 3 2 7" xfId="14630"/>
    <cellStyle name="常规 10 5 3 4 2 2 2 2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40% - 强调文字颜色 1 2 3 2 6" xfId="14637"/>
    <cellStyle name="强调文字颜色 6 2 2 4 2 2 2" xfId="14638"/>
    <cellStyle name="40% - 强调文字颜色 3 2 2 4 2 2 2 3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25 4 3" xfId="14656"/>
    <cellStyle name="常规 30 4 3" xfId="14657"/>
    <cellStyle name="常规 4 38 5 3 3" xfId="14658"/>
    <cellStyle name="40% - 强调文字颜色 6 2 2 5 3 5" xfId="14659"/>
    <cellStyle name="40% - 强调文字颜色 2 2 2 2 3 2 2 2 2 2 2" xfId="14660"/>
    <cellStyle name="常规 2 9 6 3 2" xfId="14661"/>
    <cellStyle name="常规 2 3 4 4 6 3" xfId="14662"/>
    <cellStyle name="40% - 强调文字颜色 1 2 3 3 2 2 2 2" xfId="14663"/>
    <cellStyle name="常规 69 3 6" xfId="14664"/>
    <cellStyle name="常规 74 3 6" xfId="14665"/>
    <cellStyle name="常规 25 4 3 2" xfId="14666"/>
    <cellStyle name="常规 30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25 4 4" xfId="14691"/>
    <cellStyle name="常规 30 4 4" xfId="14692"/>
    <cellStyle name="常规 4 38 5 3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25 5 3" xfId="14708"/>
    <cellStyle name="常规 30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25 5 3 2" xfId="14715"/>
    <cellStyle name="常规 30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25 6 3" xfId="14758"/>
    <cellStyle name="常规 30 6 3" xfId="14759"/>
    <cellStyle name="常规 4 38 5 5 3" xfId="14760"/>
    <cellStyle name="40% - 强调文字颜色 2 2 4 3 2 2 2" xfId="14761"/>
    <cellStyle name="常规 4 35 2 6 4 2 2" xfId="14762"/>
    <cellStyle name="40% - 强调文字颜色 1 2 3 3 2 4 2 2" xfId="14763"/>
    <cellStyle name="常规 18 2 2 3 3 2 7 2" xfId="14764"/>
    <cellStyle name="常规 76 3 6" xfId="14765"/>
    <cellStyle name="常规 81 3 6" xfId="14766"/>
    <cellStyle name="40% - 强调文字颜色 2 2 4 3 2 2 2 2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40% - 强调文字颜色 2 2 2 2 3 2 2 2 3" xfId="14782"/>
    <cellStyle name="常规 45 4 2 2 2" xfId="14783"/>
    <cellStyle name="常规 50 4 2 2 2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26 4 3" xfId="14790"/>
    <cellStyle name="常规 31 4 3" xfId="14791"/>
    <cellStyle name="常规 4 38 6 3 3" xfId="14792"/>
    <cellStyle name="40% - 强调文字颜色 1 2 3 3 3 2 2 2" xfId="14793"/>
    <cellStyle name="常规 26 4 3 2" xfId="14794"/>
    <cellStyle name="常规 31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26 5 3" xfId="14814"/>
    <cellStyle name="常规 31 5 3" xfId="14815"/>
    <cellStyle name="常规 4 38 6 4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26 6 3" xfId="14834"/>
    <cellStyle name="常规 31 6 3" xfId="14835"/>
    <cellStyle name="常规 4 38 2 3 2 2 2 3" xfId="14836"/>
    <cellStyle name="常规 4 38 6 5 3" xfId="14837"/>
    <cellStyle name="40% - 强调文字颜色 2 2 4 3 3 2 2" xfId="14838"/>
    <cellStyle name="40% - 强调文字颜色 6 2 2 2 3 4 2 2 3" xfId="14839"/>
    <cellStyle name="常规 4 37 2 2 2 2 4 3" xfId="14840"/>
    <cellStyle name="常规 3 3 4 10 2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18 4 3 2 2 2" xfId="14848"/>
    <cellStyle name="常规 4 38 3 3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3 7 3 4 2" xfId="14865"/>
    <cellStyle name="常规 5 5 4 4 5 4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40% - 强调文字颜色 1 2 3 3 4 4" xfId="14891"/>
    <cellStyle name="强调文字颜色 5 2 2 2 2 2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40% - 强调文字颜色 1 2 3 3 4 4 2" xfId="14897"/>
    <cellStyle name="强调文字颜色 5 2 2 2 2 2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40% - 强调文字颜色 2 2 4 3 4 2 2" xfId="14904"/>
    <cellStyle name="40% - 强调文字颜色 6 2 2 2 3 4 3 2 3" xfId="14905"/>
    <cellStyle name="常规 4 37 2 2 2 3 4 3" xfId="14906"/>
    <cellStyle name="常规 16 2 7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40% - 强调文字颜色 1 2 3 3 5 4" xfId="14934"/>
    <cellStyle name="强调文字颜色 5 2 2 2 3 2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1 2 4" xfId="15004"/>
    <cellStyle name="常规 2 3 3 2 2 2" xfId="15005"/>
    <cellStyle name="常规 9 5 3 3 2" xfId="15006"/>
    <cellStyle name="40% - 强调文字颜色 2 2 2 2 3 6 2 2 2" xfId="15007"/>
    <cellStyle name="40% - 强调文字颜色 1 2 4 2 2 2 2" xfId="15008"/>
    <cellStyle name="40% - 强调文字颜色 1 2 4 2 2 2 3" xfId="15009"/>
    <cellStyle name="40% - 强调文字颜色 1 2 4 2 2 3" xfId="15010"/>
    <cellStyle name="常规 4 32 2 3 3 3 2 2 2" xfId="15011"/>
    <cellStyle name="注释 2 4 7 3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40% - 强调文字颜色 2 2 5 2 3 2" xfId="15029"/>
    <cellStyle name="常规 4 32 2 2 3 2 2 3 4" xfId="15030"/>
    <cellStyle name="常规 4 35 3 5 5 2" xfId="15031"/>
    <cellStyle name="常规 4 41 2 4 2 2 2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40% - 强调文字颜色 1 2 4 3 3 4" xfId="15080"/>
    <cellStyle name="常规 18 2 2 3 2 3 2 3 2" xfId="15081"/>
    <cellStyle name="常规 18 2 2 2 2 2 2 3 4" xfId="15082"/>
    <cellStyle name="40% - 强调文字颜色 2 2 5 3 3 2" xfId="15083"/>
    <cellStyle name="常规 4 32 2 2 3 2 3 3 4" xfId="15084"/>
    <cellStyle name="常规 4 41 2 4 2 3 2 2" xfId="15085"/>
    <cellStyle name="常规 2 3 3 2 2 2 4" xfId="15086"/>
    <cellStyle name="40% - 强调文字颜色 1 2 4 4" xfId="15087"/>
    <cellStyle name="常规 2 3 4 2 4 2 2 2 2 3" xfId="15088"/>
    <cellStyle name="标题 1 2" xfId="15089"/>
    <cellStyle name="40% - 强调文字颜色 2 2 2 2 3 2 3 3" xfId="15090"/>
    <cellStyle name="常规 4 32 2 2 3 2 4" xfId="15091"/>
    <cellStyle name="常规 18 2 2 2 2 2 3" xfId="15092"/>
    <cellStyle name="40% - 强调文字颜色 1 2 4 4 2" xfId="15093"/>
    <cellStyle name="标题 1 2 2" xfId="15094"/>
    <cellStyle name="40% - 强调文字颜色 2 2 2 2 3 2 3 3 2" xfId="15095"/>
    <cellStyle name="常规 4 32 2 2 3 2 4 2" xfId="15096"/>
    <cellStyle name="常规 18 2 2 2 2 2 3 2" xfId="15097"/>
    <cellStyle name="40% - 强调文字颜色 1 2 4 4 2 2" xfId="15098"/>
    <cellStyle name="40% - 强调文字颜色 4 2 2 2 5" xfId="15099"/>
    <cellStyle name="标题 1 2 2 2" xfId="15100"/>
    <cellStyle name="40% - 强调文字颜色 2 2 2 2 3 2 3 3 2 2" xfId="15101"/>
    <cellStyle name="常规 4 32 2 2 3 2 4 2 2" xfId="15102"/>
    <cellStyle name="常规 18 2 2 2 2 2 3 2 2" xfId="15103"/>
    <cellStyle name="40% - 强调文字颜色 1 2 4 4 2 2 2" xfId="15104"/>
    <cellStyle name="40% - 强调文字颜色 4 2 2 2 5 2" xfId="15105"/>
    <cellStyle name="标题 1 2 2 2 2" xfId="15106"/>
    <cellStyle name="40% - 强调文字颜色 2 2 2 2 3 2 3 3 2 2 2" xfId="15107"/>
    <cellStyle name="常规 4 32 2 2 3 2 4 2 2 2" xfId="15108"/>
    <cellStyle name="常规 18 2 2 2 2 2 3 2 2 2" xfId="15109"/>
    <cellStyle name="汇总 2 4 4 7 2 2 10" xfId="15110"/>
    <cellStyle name="40% - 强调文字颜色 1 2 4 4 2 3" xfId="15111"/>
    <cellStyle name="40% - 强调文字颜色 4 2 2 2 6" xfId="15112"/>
    <cellStyle name="标题 1 2 2 3" xfId="15113"/>
    <cellStyle name="40% - 强调文字颜色 2 2 2 2 3 2 3 3 2 3" xfId="15114"/>
    <cellStyle name="常规 4 32 2 2 3 2 4 2 3" xfId="15115"/>
    <cellStyle name="常规 18 2 2 2 2 2 3 2 3" xfId="15116"/>
    <cellStyle name="40% - 强调文字颜色 1 2 4 4 3" xfId="15117"/>
    <cellStyle name="常规 5 5 4 4 5 2 2 2" xfId="15118"/>
    <cellStyle name="标题 1 2 3" xfId="15119"/>
    <cellStyle name="40% - 强调文字颜色 2 2 2 2 3 2 3 3 3" xfId="15120"/>
    <cellStyle name="常规 4 32 2 2 3 2 4 3" xfId="15121"/>
    <cellStyle name="常规 18 2 2 2 2 2 3 3" xfId="15122"/>
    <cellStyle name="40% - 强调文字颜色 1 2 4 4 3 2" xfId="15123"/>
    <cellStyle name="40% - 强调文字颜色 4 2 2 3 5" xfId="15124"/>
    <cellStyle name="标题 1 2 3 2" xfId="15125"/>
    <cellStyle name="40% - 强调文字颜色 2 2 2 2 3 2 3 3 3 2" xfId="15126"/>
    <cellStyle name="常规 4 32 2 2 3 2 4 3 2" xfId="15127"/>
    <cellStyle name="常规 18 2 2 2 2 2 3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40% - 强调文字颜色 1 2 5 2 3" xfId="15137"/>
    <cellStyle name="常规 2 3 3 2 2 3 2 3" xfId="15138"/>
    <cellStyle name="常规 10 6 2 5 2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标题 2 2" xfId="15169"/>
    <cellStyle name="40% - 强调文字颜色 2 2 2 2 3 2 4 3" xfId="15170"/>
    <cellStyle name="常规 4 32 2 2 3 3 4" xfId="15171"/>
    <cellStyle name="常规 18 2 2 2 2 3 3" xfId="15172"/>
    <cellStyle name="40% - 强调文字颜色 1 2 5 4 2" xfId="15173"/>
    <cellStyle name="标题 2 2 2" xfId="15174"/>
    <cellStyle name="40% - 强调文字颜色 2 2 2 2 3 2 4 3 2" xfId="15175"/>
    <cellStyle name="常规 4 32 2 2 3 3 4 2" xfId="15176"/>
    <cellStyle name="常规 18 2 2 2 2 3 3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60% - 强调文字颜色 3 2 2 4 2" xfId="15219"/>
    <cellStyle name="计算 2 2 5 5" xfId="15220"/>
    <cellStyle name="40% - 强调文字颜色 2 2 2 2 3 2 5 2 3" xfId="15221"/>
    <cellStyle name="常规 3 3 4 2 2 2 3 3" xfId="15222"/>
    <cellStyle name="常规 4 32 2 2 3 4 3 3" xfId="15223"/>
    <cellStyle name="常规 18 2 2 2 2 4 2 3" xfId="15224"/>
    <cellStyle name="40% - 强调文字颜色 1 2 6 3 3 2" xfId="15225"/>
    <cellStyle name="40% - 强调文字颜色 1 2 6 4" xfId="15226"/>
    <cellStyle name="常规 19 2 3 2 2 2 3" xfId="15227"/>
    <cellStyle name="标题 3 2" xfId="15228"/>
    <cellStyle name="40% - 强调文字颜色 2 2 2 2 3 2 5 3" xfId="15229"/>
    <cellStyle name="常规 3 3 4 2 2 2 4" xfId="15230"/>
    <cellStyle name="常规 4 32 2 2 3 4 4" xfId="15231"/>
    <cellStyle name="常规 18 2 2 2 2 4 3" xfId="15232"/>
    <cellStyle name="40% - 强调文字颜色 1 2 6 4 2" xfId="15233"/>
    <cellStyle name="标题 3 2 2" xfId="15234"/>
    <cellStyle name="40% - 强调文字颜色 2 2 2 2 3 2 5 3 2" xfId="15235"/>
    <cellStyle name="常规 3 3 4 2 2 2 4 2" xfId="15236"/>
    <cellStyle name="常规 4 32 2 2 3 4 4 2" xfId="15237"/>
    <cellStyle name="常规 18 2 2 2 2 4 3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标题 4 2" xfId="15262"/>
    <cellStyle name="40% - 强调文字颜色 2 2 2 2 3 2 6 3" xfId="15263"/>
    <cellStyle name="常规 3 3 4 2 2 3 4" xfId="15264"/>
    <cellStyle name="常规 4 32 2 2 3 5 4" xfId="15265"/>
    <cellStyle name="常规 18 2 2 2 2 5 3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40% - 强调文字颜色 1 2 8 2 2 2" xfId="15278"/>
    <cellStyle name="常规 2 2 4 8" xfId="15279"/>
    <cellStyle name="常规 5 5 4 2 2 2 2 2 3 5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40% - 强调文字颜色 1 2 9 2" xfId="15297"/>
    <cellStyle name="40% - 强调文字颜色 6 2 2 3 2 2 3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常规 8 3 4 3" xfId="15357"/>
    <cellStyle name="40% - 强调文字颜色 2 2 2 2 2 4 3 2" xfId="15358"/>
    <cellStyle name="常规 56 3 2 6" xfId="15359"/>
    <cellStyle name="常规 61 3 2 6" xfId="15360"/>
    <cellStyle name="注释 2 2 2 3 2 2 3 4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常规 2 2 2" xfId="15368"/>
    <cellStyle name="输出 2 3 4" xfId="15369"/>
    <cellStyle name="40% - 强调文字颜色 3 2 3 2 2 3" xfId="15370"/>
    <cellStyle name="注释 2 2 3 3 3 3" xfId="15371"/>
    <cellStyle name="40% - 强调文字颜色 2 2 2 2 2 5 2" xfId="15372"/>
    <cellStyle name="常规 2 2 2 2" xfId="15373"/>
    <cellStyle name="输出 2 3 4 2" xfId="15374"/>
    <cellStyle name="40% - 强调文字颜色 3 2 3 2 2 3 2" xfId="15375"/>
    <cellStyle name="注释 2 2 3 3 3 3 2" xfId="15376"/>
    <cellStyle name="常规 8 4 3 3" xfId="15377"/>
    <cellStyle name="40% - 强调文字颜色 2 2 2 2 2 5 2 2" xfId="15378"/>
    <cellStyle name="注释 2 2 2 3 2 3 2 4" xfId="15379"/>
    <cellStyle name="常规 2 2 2 2 2" xfId="15380"/>
    <cellStyle name="输出 2 3 4 2 2" xfId="15381"/>
    <cellStyle name="40% - 强调文字颜色 3 2 3 2 2 3 2 2" xfId="15382"/>
    <cellStyle name="常规 4 2 4 2 3 3" xfId="15383"/>
    <cellStyle name="常规 8 4 3 3 2" xfId="15384"/>
    <cellStyle name="40% - 强调文字颜色 2 2 2 2 2 5 2 2 2" xfId="15385"/>
    <cellStyle name="常规 5 5 4 2 2 2 2 3 2 3 6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常规 4 2 4 2 3 4" xfId="15397"/>
    <cellStyle name="汇总 2 4 4 7 2 2 3 3 4 2" xfId="15398"/>
    <cellStyle name="40% - 强调文字颜色 2 2 2 2 2 5 3" xfId="15399"/>
    <cellStyle name="常规 2 2 2 3" xfId="15400"/>
    <cellStyle name="输出 2 3 4 3" xfId="15401"/>
    <cellStyle name="40% - 强调文字颜色 3 2 3 2 2 3 3" xfId="15402"/>
    <cellStyle name="常规 8 4 4 3" xfId="15403"/>
    <cellStyle name="40% - 强调文字颜色 2 2 2 2 2 5 3 2" xfId="15404"/>
    <cellStyle name="注释 2 2 2 3 2 3 3 4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40% - 强调文字颜色 4 2 4 2 2 2" xfId="15413"/>
    <cellStyle name="常规 2 2 3" xfId="15414"/>
    <cellStyle name="输出 2 3 5" xfId="15415"/>
    <cellStyle name="40% - 强调文字颜色 3 2 3 2 2 4" xfId="15416"/>
    <cellStyle name="注释 2 2 3 3 3 4" xfId="15417"/>
    <cellStyle name="40% - 强调文字颜色 2 2 2 2 2 6 2" xfId="15418"/>
    <cellStyle name="40% - 强调文字颜色 4 2 4 2 2 2 2" xfId="15419"/>
    <cellStyle name="常规 2 2 3 2" xfId="15420"/>
    <cellStyle name="输出 2 3 5 2" xfId="15421"/>
    <cellStyle name="40% - 强调文字颜色 3 2 3 2 2 4 2" xfId="15422"/>
    <cellStyle name="常规 8 5 3 3" xfId="15423"/>
    <cellStyle name="40% - 强调文字颜色 2 2 2 2 2 6 2 2" xfId="15424"/>
    <cellStyle name="40% - 强调文字颜色 4 2 4 2 2 2 2 2" xfId="15425"/>
    <cellStyle name="常规 2 2 3 2 2" xfId="15426"/>
    <cellStyle name="常规 28 9" xfId="15427"/>
    <cellStyle name="常规 33 9" xfId="15428"/>
    <cellStyle name="输出 2 3 5 2 2" xfId="15429"/>
    <cellStyle name="40% - 强调文字颜色 3 2 3 2 2 4 2 2" xfId="15430"/>
    <cellStyle name="40% - 强调文字颜色 2 2 2 2 2 6 3" xfId="15431"/>
    <cellStyle name="40% - 强调文字颜色 4 2 4 2 2 2 3" xfId="15432"/>
    <cellStyle name="常规 2 2 3 3" xfId="15433"/>
    <cellStyle name="输出 2 3 5 3" xfId="15434"/>
    <cellStyle name="40% - 强调文字颜色 3 2 3 2 2 4 3" xfId="15435"/>
    <cellStyle name="40% - 强调文字颜色 2 2 2 2 2 7" xfId="15436"/>
    <cellStyle name="40% - 强调文字颜色 4 2 4 2 2 3" xfId="15437"/>
    <cellStyle name="常规 2 2 4" xfId="15438"/>
    <cellStyle name="输出 2 3 6" xfId="15439"/>
    <cellStyle name="40% - 强调文字颜色 3 2 3 2 2 5" xfId="15440"/>
    <cellStyle name="40% - 强调文字颜色 2 2 2 2 2 8" xfId="15441"/>
    <cellStyle name="常规 28 2 3 2 3 3 2" xfId="15442"/>
    <cellStyle name="40% - 强调文字颜色 4 2 4 2 2 4" xfId="15443"/>
    <cellStyle name="常规 2 2 5" xfId="15444"/>
    <cellStyle name="输出 2 3 7" xfId="15445"/>
    <cellStyle name="40% - 强调文字颜色 3 2 3 2 2 6" xfId="15446"/>
    <cellStyle name="40% - 强调文字颜色 5 2 5 2 2 2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40% - 强调文字颜色 2 2 2 2 3 2 7" xfId="15459"/>
    <cellStyle name="常规 25 2 4 2 2 2" xfId="15460"/>
    <cellStyle name="常规 18 2 2 2 2 6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常规 9 2 3 3" xfId="15467"/>
    <cellStyle name="40% - 强调文字颜色 2 2 2 2 3 3 2 2" xfId="15468"/>
    <cellStyle name="检查单元格 2 6 4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9 2 3 3 3" xfId="15474"/>
    <cellStyle name="40% - 强调文字颜色 2 2 2 2 3 3 2 2 3" xfId="15475"/>
    <cellStyle name="常规 45 5 2 2 2" xfId="15476"/>
    <cellStyle name="常规 50 5 2 2 2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40% - 强调文字颜色 2 2 2 2 3 3 4" xfId="15504"/>
    <cellStyle name="常规 2 6 2 2 3 2 4 2 2" xfId="15505"/>
    <cellStyle name="输出 2 4 2 4" xfId="15506"/>
    <cellStyle name="常规 18 2 2 2 3 3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40% - 强调文字颜色 2 2 2 2 3 3 5" xfId="15520"/>
    <cellStyle name="常规 4 37 2 6 2 2 2 2" xfId="15521"/>
    <cellStyle name="常规 18 2 2 2 3 4" xfId="15522"/>
    <cellStyle name="常规 18 2 2 2 3 4 2" xfId="15523"/>
    <cellStyle name="常规 5 5 4 2 2 2 10 3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40% - 强调文字颜色 3 2 3 2 3 2" xfId="15532"/>
    <cellStyle name="注释 2 2 3 3 4 2" xfId="15533"/>
    <cellStyle name="40% - 强调文字颜色 2 2 2 2 3 4 2" xfId="15534"/>
    <cellStyle name="40% - 强调文字颜色 3 2 3 2 3 2 2" xfId="15535"/>
    <cellStyle name="警告文本 2 2 2 2 5" xfId="15536"/>
    <cellStyle name="注释 2 2 3 3 4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40% - 强调文字颜色 3 2 3 2 3 2 2 2 2" xfId="15544"/>
    <cellStyle name="常规 5 5 4 2 2 2 3 2 3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2 3 4 2 4 2 2 4 2" xfId="15559"/>
    <cellStyle name="常规 68 3 2 2 2 2" xfId="15560"/>
    <cellStyle name="常规 73 3 2 2 2 2" xfId="15561"/>
    <cellStyle name="常规 18 2 2 2 4 2 2" xfId="15562"/>
    <cellStyle name="常规 9 3 4 3" xfId="15563"/>
    <cellStyle name="40% - 强调文字颜色 2 2 2 2 3 4 3 2" xfId="15564"/>
    <cellStyle name="40% - 强调文字颜色 3 2 2 2 2 2 3 4" xfId="15565"/>
    <cellStyle name="常规 4 32 2 2 5 2 3" xfId="15566"/>
    <cellStyle name="常规 57 3 2 6" xfId="15567"/>
    <cellStyle name="常规 62 3 2 6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40% - 强调文字颜色 2 2 2 2 3 4 3 2 2" xfId="15575"/>
    <cellStyle name="常规 4 32 2 2 5 2 3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9 3 4 4" xfId="15583"/>
    <cellStyle name="40% - 强调文字颜色 2 2 2 2 3 4 3 3" xfId="15584"/>
    <cellStyle name="40% - 强调文字颜色 3 2 2 2 2 2 3 5" xfId="15585"/>
    <cellStyle name="常规 4 32 2 2 5 2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2 2 2 2 3 4 4" xfId="15591"/>
    <cellStyle name="常规 18 2 2 2 4 3" xfId="15592"/>
    <cellStyle name="注释 2 3 3 4 4 2 2" xfId="15593"/>
    <cellStyle name="40% - 强调文字颜色 3 2 3 2 3 2 4" xfId="15594"/>
    <cellStyle name="解释性文本 2 3 4 2" xfId="15595"/>
    <cellStyle name="常规 2 3 4 2 4 2 2 4 3" xfId="15596"/>
    <cellStyle name="常规 68 3 2 2 2 3" xfId="15597"/>
    <cellStyle name="常规 73 3 2 2 2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40% - 强调文字颜色 2 2 2 2 3 4 4 2 2" xfId="15604"/>
    <cellStyle name="常规 4 32 2 2 5 3 3 2" xfId="15605"/>
    <cellStyle name="汇总 2 2 5 3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常规 2 3 2" xfId="15626"/>
    <cellStyle name="输出 2 4 4" xfId="15627"/>
    <cellStyle name="40% - 强调文字颜色 3 2 3 2 3 3" xfId="15628"/>
    <cellStyle name="注释 2 2 3 3 4 3" xfId="15629"/>
    <cellStyle name="40% - 强调文字颜色 2 2 2 2 3 5 2" xfId="15630"/>
    <cellStyle name="常规 2 3 2 2" xfId="15631"/>
    <cellStyle name="40% - 强调文字颜色 3 2 3 2 3 3 2" xfId="15632"/>
    <cellStyle name="警告文本 2 2 2 3 5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40% - 强调文字颜色 3 2 3 2 3 3 2 2 2" xfId="15642"/>
    <cellStyle name="常规 5 5 4 2 2 3 3 2 3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2 3 4 2 4 2 2 5 2" xfId="15653"/>
    <cellStyle name="常规 68 3 2 2 3 2" xfId="15654"/>
    <cellStyle name="常规 73 3 2 2 3 2" xfId="15655"/>
    <cellStyle name="常规 18 2 2 2 5 2 2" xfId="15656"/>
    <cellStyle name="常规 4 42 3 2 2 3" xfId="15657"/>
    <cellStyle name="常规 2 3 2 3 2" xfId="15658"/>
    <cellStyle name="常规 4 37 3 2 2 3" xfId="15659"/>
    <cellStyle name="常规 9 4 4 3" xfId="15660"/>
    <cellStyle name="40% - 强调文字颜色 2 2 2 2 3 5 3 2" xfId="15661"/>
    <cellStyle name="40% - 强调文字颜色 3 2 2 2 2 3 3 4" xfId="15662"/>
    <cellStyle name="常规 4 32 2 2 6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40% - 强调文字颜色 4 2 4 2 3 2" xfId="15671"/>
    <cellStyle name="常规 2 3 3" xfId="15672"/>
    <cellStyle name="输出 2 4 5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18 2 2 2 6 2 2" xfId="15695"/>
    <cellStyle name="常规 4 42 3 3 2 3" xfId="15696"/>
    <cellStyle name="常规 2 3 3 3 2" xfId="15697"/>
    <cellStyle name="常规 4 37 3 3 2 3" xfId="15698"/>
    <cellStyle name="常规 9 5 4 3" xfId="15699"/>
    <cellStyle name="40% - 强调文字颜色 2 2 2 2 3 6 3 2" xfId="15700"/>
    <cellStyle name="常规 4 32 2 2 7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计算 2 6 2 2" xfId="15713"/>
    <cellStyle name="40% - 强调文字颜色 2 2 2 2 3 7 3" xfId="15714"/>
    <cellStyle name="常规 18 2 2 2 7 2" xfId="15715"/>
    <cellStyle name="常规 2 3 4 3" xfId="15716"/>
    <cellStyle name="常规 45 3 2 6" xfId="15717"/>
    <cellStyle name="常规 50 3 2 6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常规 82 5 2 2" xfId="15727"/>
    <cellStyle name="常规 77 5 2 2" xfId="15728"/>
    <cellStyle name="常规 2 3 6" xfId="15729"/>
    <cellStyle name="强调文字颜色 1 2 3 2 2" xfId="15730"/>
    <cellStyle name="40% - 强调文字颜色 3 2 3 2 3 7" xfId="15731"/>
    <cellStyle name="常规 4 37 2 2 3 3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40% - 强调文字颜色 3 2 3 2 4 2" xfId="15771"/>
    <cellStyle name="注释 2 2 3 3 5 2" xfId="15772"/>
    <cellStyle name="40% - 强调文字颜色 2 2 2 2 4 4 2" xfId="15773"/>
    <cellStyle name="常规 4 2 2 2 2 2 3" xfId="15774"/>
    <cellStyle name="输出 2 5 3 2" xfId="15775"/>
    <cellStyle name="40% - 强调文字颜色 3 2 3 2 4 2 2" xfId="15776"/>
    <cellStyle name="警告文本 2 2 3 2 5" xfId="15777"/>
    <cellStyle name="注释 2 2 3 3 5 2 2" xfId="15778"/>
    <cellStyle name="40% - 强调文字颜色 2 2 2 2 4 4 2 2" xfId="15779"/>
    <cellStyle name="40% - 强调文字颜色 3 2 2 2 3 2 2 4" xfId="15780"/>
    <cellStyle name="常规 4 2 2 2 2 2 3 2" xfId="15781"/>
    <cellStyle name="40% - 强调文字颜色 3 2 3 2 4 2 2 2" xfId="15782"/>
    <cellStyle name="警告文本 2 2 3 2 5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40% - 强调文字颜色 3 2 3 2 4 2 3" xfId="15788"/>
    <cellStyle name="警告文本 2 2 3 2 6" xfId="15789"/>
    <cellStyle name="常规 2 3 4 2 4 2 3 4 2" xfId="15790"/>
    <cellStyle name="常规 4 3 2 3 2 2 2" xfId="15791"/>
    <cellStyle name="常规 68 3 2 3 2 2" xfId="15792"/>
    <cellStyle name="常规 73 3 2 3 2 2" xfId="15793"/>
    <cellStyle name="40% - 强调文字颜色 2 2 2 2 4 5" xfId="15794"/>
    <cellStyle name="常规 2 4 2" xfId="15795"/>
    <cellStyle name="输出 2 5 4" xfId="15796"/>
    <cellStyle name="40% - 强调文字颜色 3 2 3 2 4 3" xfId="15797"/>
    <cellStyle name="注释 2 2 3 3 5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40% - 强调文字颜色 4 2 4 2 4 2" xfId="15804"/>
    <cellStyle name="常规 2 4 3" xfId="15805"/>
    <cellStyle name="输出 2 5 5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40% - 强调文字颜色 2 2 2 2 5 2 3 2" xfId="15820"/>
    <cellStyle name="常规 4 32 2 4 3 2 3" xfId="15821"/>
    <cellStyle name="强调文字颜色 4 2 2 2 2 2 4" xfId="15822"/>
    <cellStyle name="40% - 强调文字颜色 3 2 4 3" xfId="15823"/>
    <cellStyle name="常规 2 3 4 2 4 2 4 2 2 2" xfId="15824"/>
    <cellStyle name="常规 4 37 3 3 3 3 2 3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40% - 强调文字颜色 3 2 3 2 5 2" xfId="15851"/>
    <cellStyle name="注释 2 2 3 3 6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常规 2 5 2" xfId="15865"/>
    <cellStyle name="输出 2 6 4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40% - 强调文字颜色 2 2 2 3 2 4 2 2" xfId="15931"/>
    <cellStyle name="常规 5 5 4 2 2 3 2 3 8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40% - 强调文字颜色 2 2 2 3 3 2 4" xfId="15962"/>
    <cellStyle name="常规 4 37 2 2 6 2 3" xfId="15963"/>
    <cellStyle name="常规 5 5 4 3 3 2 2 3 2 2 2" xfId="15964"/>
    <cellStyle name="常规 18 2 3 2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40% - 强调文字颜色 2 2 2 3 3 3 3" xfId="15972"/>
    <cellStyle name="常规 2 2 2 7 2 2" xfId="15973"/>
    <cellStyle name="常规 4 37 2 2 6 3 2" xfId="15974"/>
    <cellStyle name="常规 18 2 3 2 3 2" xfId="15975"/>
    <cellStyle name="40% - 强调文字颜色 2 2 2 3 3 3 4" xfId="15976"/>
    <cellStyle name="常规 2 2 2 7 2 3" xfId="15977"/>
    <cellStyle name="常规 18 2 3 2 3 3" xfId="15978"/>
    <cellStyle name="40% - 强调文字颜色 2 2 2 3 3 4" xfId="15979"/>
    <cellStyle name="40% - 强调文字颜色 5 2 2 4 4 2 3 2" xfId="15980"/>
    <cellStyle name="40% - 强调文字颜色 3 2 3 3 3 2" xfId="15981"/>
    <cellStyle name="链接单元格 2 2 2 2 4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40% - 强调文字颜色 3 2 3 3 3 2 3" xfId="15993"/>
    <cellStyle name="40% - 强调文字颜色 2 2 2 3 3 5" xfId="15994"/>
    <cellStyle name="常规 3 3 2" xfId="15995"/>
    <cellStyle name="常规 4 41 2 2 5 2 2 2" xfId="15996"/>
    <cellStyle name="40% - 强调文字颜色 3 2 3 3 3 3" xfId="15997"/>
    <cellStyle name="链接单元格 2 2 2 2 5" xfId="15998"/>
    <cellStyle name="差 2 2 2 2 2 2 2" xfId="15999"/>
    <cellStyle name="40% - 强调文字颜色 2 2 2 3 3 5 2" xfId="16000"/>
    <cellStyle name="常规 3 3 2 2" xfId="16001"/>
    <cellStyle name="常规 4 41 2 2 5 2 2 2 2" xfId="16002"/>
    <cellStyle name="40% - 强调文字颜色 3 2 3 3 3 3 2" xfId="16003"/>
    <cellStyle name="40% - 强调文字颜色 2 2 2 3 3 6" xfId="16004"/>
    <cellStyle name="40% - 强调文字颜色 4 2 4 3 3 2" xfId="16005"/>
    <cellStyle name="常规 3 3 3" xfId="16006"/>
    <cellStyle name="常规 4 41 2 2 5 2 2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40% - 强调文字颜色 2 2 2 3 4 2 3" xfId="16013"/>
    <cellStyle name="常规 4 42 2 2 7 2 2" xfId="16014"/>
    <cellStyle name="常规 4 37 2 2 7 2 2" xfId="16015"/>
    <cellStyle name="常规 18 2 3 3 2 2" xfId="16016"/>
    <cellStyle name="40% - 强调文字颜色 2 2 2 3 4 3" xfId="16017"/>
    <cellStyle name="40% - 强调文字颜色 2 2 2 3 4 3 2" xfId="16018"/>
    <cellStyle name="40% - 强调文字颜色 2 2 2 3 4 4" xfId="16019"/>
    <cellStyle name="40% - 强调文字颜色 3 2 3 3 4 2" xfId="16020"/>
    <cellStyle name="常规 5 5 4 2 2 6 2 2 2 2" xfId="16021"/>
    <cellStyle name="链接单元格 2 2 2 3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40% - 强调文字颜色 2 2 2 3 5 2 3" xfId="16028"/>
    <cellStyle name="常规 4 37 2 2 8 2 2" xfId="16029"/>
    <cellStyle name="常规 18 2 3 4 2 2" xfId="16030"/>
    <cellStyle name="常规 5 5 4 2 2 5 3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2 2 2 4 2 2 3 2" xfId="16071"/>
    <cellStyle name="常规 4 37 2 3 5 2 2 2" xfId="16072"/>
    <cellStyle name="40% - 强调文字颜色 3 2 3 3 5 3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7 10 2" xfId="16117"/>
    <cellStyle name="40% - 强调文字颜色 2 2 2 4 2 4 3" xfId="16118"/>
    <cellStyle name="常规 2 2 3 6 3 2" xfId="16119"/>
    <cellStyle name="常规 5 5 4 2 2 2 2 2 2 3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3 2 2 2 7 2 2 2" xfId="16129"/>
    <cellStyle name="常规 10 4 2 2 3 3 2" xfId="16130"/>
    <cellStyle name="常规 4 2 2 2 3" xfId="16131"/>
    <cellStyle name="40% - 强调文字颜色 2 2 2 4 2 5 2 3" xfId="16132"/>
    <cellStyle name="40% - 强调文字颜色 5 2 2 2 2 5 4" xfId="16133"/>
    <cellStyle name="40% - 强调文字颜色 2 2 2 4 2 5 3 2" xfId="16134"/>
    <cellStyle name="40% - 强调文字颜色 5 2 2 2 2 6 3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40% - 强调文字颜色 2 2 2 4 2 7 2" xfId="16147"/>
    <cellStyle name="常规 5 10 2 4" xfId="16148"/>
    <cellStyle name="常规 2 18 2 3" xfId="16149"/>
    <cellStyle name="常规 4 2 4 2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43 8 2" xfId="16160"/>
    <cellStyle name="40% - 强调文字颜色 2 2 2 4 3 2 3" xfId="16161"/>
    <cellStyle name="常规 16 2 2 2 2 6" xfId="16162"/>
    <cellStyle name="常规 4 37 2 3 6 2 2" xfId="16163"/>
    <cellStyle name="常规 18 2 4 2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40% - 强调文字颜色 2 2 2 4 3 3 3" xfId="16178"/>
    <cellStyle name="常规 16 2 2 2 3 6" xfId="16179"/>
    <cellStyle name="常规 2 2 3 7 2 2" xfId="16180"/>
    <cellStyle name="常规 5 5 4 2 2 2 2 2 2 4 2 2" xfId="16181"/>
    <cellStyle name="常规 18 2 4 2 3 2" xfId="16182"/>
    <cellStyle name="40% - 强调文字颜色 2 2 2 4 3 3 4" xfId="16183"/>
    <cellStyle name="常规 16 2 2 2 3 7" xfId="16184"/>
    <cellStyle name="常规 2 2 3 7 2 3" xfId="16185"/>
    <cellStyle name="常规 18 2 4 2 3 3" xfId="16186"/>
    <cellStyle name="40% - 强调文字颜色 2 2 2 4 3 4" xfId="16187"/>
    <cellStyle name="40% - 强调文字颜色 5 2 2 4 4 3 3 2" xfId="16188"/>
    <cellStyle name="40% - 强调文字颜色 3 2 3 4 3 2" xfId="16189"/>
    <cellStyle name="链接单元格 2 2 3 2 4" xfId="16190"/>
    <cellStyle name="40% - 强调文字颜色 2 2 2 4 3 4 2" xfId="16191"/>
    <cellStyle name="常规 16 2 2 2 4 5" xfId="16192"/>
    <cellStyle name="40% - 强调文字颜色 3 2 3 4 3 2 2" xfId="16193"/>
    <cellStyle name="链接单元格 2 2 3 2 4 2" xfId="16194"/>
    <cellStyle name="40% - 强调文字颜色 2 2 2 4 3 4 2 2" xfId="16195"/>
    <cellStyle name="40% - 强调文字颜色 3 2 2 4 2 2 2 4" xfId="16196"/>
    <cellStyle name="强调文字颜色 6 2 2 4 2 3" xfId="16197"/>
    <cellStyle name="40% - 强调文字颜色 3 2 3 4 3 2 2 2" xfId="16198"/>
    <cellStyle name="链接单元格 2 2 3 2 4 2 2" xfId="16199"/>
    <cellStyle name="40% - 强调文字颜色 2 2 2 4 3 4 3" xfId="16200"/>
    <cellStyle name="常规 2 2 3 7 3 2" xfId="16201"/>
    <cellStyle name="常规 18 2 4 2 4 2" xfId="16202"/>
    <cellStyle name="40% - 强调文字颜色 3 2 3 4 3 2 3" xfId="16203"/>
    <cellStyle name="链接单元格 2 2 3 2 4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40% - 强调文字颜色 2 2 2 4 4 3 3" xfId="16219"/>
    <cellStyle name="常规 16 2 2 3 3 6" xfId="16220"/>
    <cellStyle name="常规 2 2 3 8 2 2" xfId="16221"/>
    <cellStyle name="常规 5 5 4 2 2 2 2 2 2 5 2 2" xfId="16222"/>
    <cellStyle name="常规 18 2 4 3 3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40% - 强调文字颜色 3 2 3 4 4 2" xfId="16228"/>
    <cellStyle name="链接单元格 2 2 3 3 4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40% - 强调文字颜色 3 2 3 5 2 2" xfId="16302"/>
    <cellStyle name="常规 3 3 5 3 2 4 4" xfId="16303"/>
    <cellStyle name="常规 18 2 3 3 2 6 3" xfId="16304"/>
    <cellStyle name="40% - 强调文字颜色 2 2 2 5 3" xfId="16305"/>
    <cellStyle name="40% - 强调文字颜色 6 2 2 4 3 2 3" xfId="16306"/>
    <cellStyle name="常规 2 3 4 3 2 7" xfId="16307"/>
    <cellStyle name="40% - 强调文字颜色 2 2 2 5 3 2" xfId="16308"/>
    <cellStyle name="40% - 强调文字颜色 6 2 2 4 3 2 3 2" xfId="16309"/>
    <cellStyle name="常规 2 3 4 3 2 7 2" xfId="16310"/>
    <cellStyle name="常规 5 5 4 3 3 4 2 2 3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40% - 强调文字颜色 2 2 2 5 3 2 3" xfId="16317"/>
    <cellStyle name="常规 4 42 2 4 6 2 2" xfId="16318"/>
    <cellStyle name="常规 4 37 2 4 6 2 2" xfId="16319"/>
    <cellStyle name="常规 18 2 5 2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40% - 强调文字颜色 2 2 2 6 3 2" xfId="16363"/>
    <cellStyle name="常规 2 3 4 3 3 7 2" xfId="16364"/>
    <cellStyle name="40% - 强调文字颜色 6 2 2 4 3 3 3 2" xfId="16365"/>
    <cellStyle name="常规 2 4 2 2 2 4" xfId="16366"/>
    <cellStyle name="常规 5 5 4 3 3 4 3 2 3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40% - 强调文字颜色 2 2 2 6 3 2 3" xfId="16372"/>
    <cellStyle name="常规 16 2 4 2 2 6" xfId="16373"/>
    <cellStyle name="常规 19 3 2 2 2 2 2" xfId="16374"/>
    <cellStyle name="常规 2 4 2 2 2 4 3" xfId="16375"/>
    <cellStyle name="常规 18 2 6 2 2 2" xfId="16376"/>
    <cellStyle name="常规 45 2" xfId="16377"/>
    <cellStyle name="常规 50 2" xfId="16378"/>
    <cellStyle name="40% - 强调文字颜色 2 2 2 6 3 3 2" xfId="16379"/>
    <cellStyle name="常规 16 2 4 2 3 5" xfId="16380"/>
    <cellStyle name="常规 2 4 2 2 2 5 2" xfId="16381"/>
    <cellStyle name="40% - 强调文字颜色 5 2 2 2 2 4 2" xfId="16382"/>
    <cellStyle name="常规 3 4 3 2 2 4" xfId="16383"/>
    <cellStyle name="40% - 强调文字颜色 3 2 3 6 3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8 3 3 2 2 2 4" xfId="16431"/>
    <cellStyle name="常规 4 35 4 7" xfId="16432"/>
    <cellStyle name="40% - 强调文字颜色 2 2 2 8 2 2 2" xfId="16433"/>
    <cellStyle name="常规 4 37 2 8 2 2 2" xfId="16434"/>
    <cellStyle name="40% - 强调文字颜色 2 2 2 8 2 3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常规 4 4 6 4" xfId="16455"/>
    <cellStyle name="40% - 强调文字颜色 2 2 3 2 6 2 2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43 3 2 5 3" xfId="16461"/>
    <cellStyle name="常规 3 7 3 7" xfId="16462"/>
    <cellStyle name="常规 3 12 6" xfId="16463"/>
    <cellStyle name="40% - 强调文字颜色 2 2 3 3 2 2 2 3 2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常规 5 5 4 2 2 3 7 4" xfId="16501"/>
    <cellStyle name="常规 16 2 2 2 2 3 2" xfId="16502"/>
    <cellStyle name="注释 2 2 4 4 3 3" xfId="16503"/>
    <cellStyle name="40% - 强调文字颜色 3 2 4 3 2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注释 2 2 4 4 3 3 2" xfId="16509"/>
    <cellStyle name="40% - 强调文字颜色 3 2 4 3 2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注释 2 2 4 4 3 4" xfId="16530"/>
    <cellStyle name="40% - 强调文字颜色 3 2 4 3 2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4 38 3 2 3 2 2 3" xfId="16562"/>
    <cellStyle name="常规 18 3 3 2 2 3" xfId="16563"/>
    <cellStyle name="常规 5 5 4 3 3 2 3 3 2 2 2" xfId="16564"/>
    <cellStyle name="40% - 强调文字颜色 2 2 3 3 3 2 4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4 38 3 2 3 2 3 2" xfId="16569"/>
    <cellStyle name="常规 18 3 3 2 3 2" xfId="16570"/>
    <cellStyle name="40% - 强调文字颜色 2 2 3 3 3 3 3" xfId="16571"/>
    <cellStyle name="常规 18 3 3 2 3 3" xfId="16572"/>
    <cellStyle name="40% - 强调文字颜色 2 2 3 3 3 3 4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注释 2 2 4 4 4 3" xfId="16586"/>
    <cellStyle name="40% - 强调文字颜色 3 2 4 3 3 3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4 38 3 2 3 4 2 2" xfId="16613"/>
    <cellStyle name="常规 18 3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注释 2 2 4 4 6 2" xfId="16621"/>
    <cellStyle name="60% - 强调文字颜色 3 2 2 2 3 2 3" xfId="16622"/>
    <cellStyle name="40% - 强调文字颜色 3 2 4 3 5 2" xfId="16623"/>
    <cellStyle name="常规 2 3 5 2 2 2 2" xfId="16624"/>
    <cellStyle name="强调文字颜色 6 2 2 2 3 2" xfId="16625"/>
    <cellStyle name="40% - 强调文字颜色 2 2 3 3 5 4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常规 4 38 3 2 3 5 2 2" xfId="16632"/>
    <cellStyle name="常规 18 3 3 5 2 2" xfId="16633"/>
    <cellStyle name="40% - 强调文字颜色 2 2 3 3 6 2 3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常规 2 3 5 2 2 3 2" xfId="16639"/>
    <cellStyle name="强调文字颜色 6 2 2 2 4 2" xfId="16640"/>
    <cellStyle name="40% - 强调文字颜色 2 2 3 3 6 4" xfId="16641"/>
    <cellStyle name="40% - 强调文字颜色 2 2 3 3 7" xfId="16642"/>
    <cellStyle name="常规 33 2 2 4" xfId="16643"/>
    <cellStyle name="常规 28 2 2 4" xfId="16644"/>
    <cellStyle name="常规 5 2 2 3 6" xfId="16645"/>
    <cellStyle name="40% - 强调文字颜色 2 2 3 3 7 2" xfId="16646"/>
    <cellStyle name="常规 28 2 2 4 2" xfId="16647"/>
    <cellStyle name="常规 5 5 6 4" xfId="16648"/>
    <cellStyle name="40% - 强调文字颜色 2 2 3 3 7 2 2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5 4 2 2 2 2 2" xfId="16654"/>
    <cellStyle name="常规 33 2 3 4" xfId="16655"/>
    <cellStyle name="常规 28 2 3 4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4 41 4 4" xfId="16767"/>
    <cellStyle name="常规 16 2 6 2 2 2" xfId="16768"/>
    <cellStyle name="常规 2 2 2 2 2 4 3" xfId="16769"/>
    <cellStyle name="40% - 强调文字颜色 6 2 2 2 3 3 3 2 3" xfId="16770"/>
    <cellStyle name="40% - 强调文字颜色 2 2 4 2 4 2 2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41 2 4 2 2 3" xfId="16844"/>
    <cellStyle name="常规 4 35 3 5 6" xfId="16845"/>
    <cellStyle name="40% - 强调文字颜色 2 2 5 2 4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常规 4 41 2 4 2 3 2" xfId="16860"/>
    <cellStyle name="40% - 强调文字颜色 2 2 5 3 3" xfId="16861"/>
    <cellStyle name="常规 4 41 2 4 2 3 3" xfId="16862"/>
    <cellStyle name="常规 18 2 3 3 3 3 2 2" xfId="16863"/>
    <cellStyle name="40% - 强调文字颜色 2 2 5 3 4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常规 4 41 2 4 3 2 2" xfId="16902"/>
    <cellStyle name="40% - 强调文字颜色 2 2 6 2 3" xfId="16903"/>
    <cellStyle name="常规 4 41 2 4 3 2 2 2" xfId="16904"/>
    <cellStyle name="40% - 强调文字颜色 2 2 6 2 3 2" xfId="16905"/>
    <cellStyle name="常规 4 32 3 3 4 4 2 2" xfId="16906"/>
    <cellStyle name="常规 3 3 5 3 3 2 2 2" xfId="16907"/>
    <cellStyle name="常规 16 4 6 2" xfId="16908"/>
    <cellStyle name="常规 4 41 2 4 3 2 3" xfId="16909"/>
    <cellStyle name="40% - 强调文字颜色 2 2 6 2 4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常规 4 41 2 4 3 3 2" xfId="16929"/>
    <cellStyle name="40% - 强调文字颜色 2 2 6 3 3" xfId="16930"/>
    <cellStyle name="汇总 2 4 4 7 6 5 3" xfId="16931"/>
    <cellStyle name="常规 18 2 2 2 2 3 2 3 4" xfId="16932"/>
    <cellStyle name="常规 4 41 2 4 3 3 2 2" xfId="16933"/>
    <cellStyle name="40% - 强调文字颜色 2 2 6 3 3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常规 4 41 2 4 3 4 2" xfId="16943"/>
    <cellStyle name="40% - 强调文字颜色 2 2 6 4 3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常规 9 4 2 2 4" xfId="16970"/>
    <cellStyle name="常规 4 3 5 3 2 2 2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常规 52 2 5 2" xfId="16991"/>
    <cellStyle name="常规 47 2 5 2" xfId="16992"/>
    <cellStyle name="40% - 强调文字颜色 3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常规 4 38 2 7 2 2 2" xfId="17000"/>
    <cellStyle name="40% - 强调文字颜色 3 2 11" xfId="17001"/>
    <cellStyle name="常规 19 2 3 2 6" xfId="17002"/>
    <cellStyle name="40% - 强调文字颜色 3 2 12" xfId="17003"/>
    <cellStyle name="40% - 强调文字颜色 5 2 2 2 7 2 3" xfId="17004"/>
    <cellStyle name="常规 52 2 5 2 2" xfId="17005"/>
    <cellStyle name="常规 47 2 5 2 2" xfId="17006"/>
    <cellStyle name="40% - 强调文字颜色 3 2 2" xfId="17007"/>
    <cellStyle name="常规 6 2 2 3 4 3" xfId="17008"/>
    <cellStyle name="40% - 强调文字颜色 3 2 2 11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常规 5 5 4 2 2 2 11 2" xfId="17029"/>
    <cellStyle name="40% - 强调文字颜色 3 2 2 3 2 3 2 2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常规 3 2 4 2 3 3" xfId="17080"/>
    <cellStyle name="注释 2 2 2 3 3 3 2 2" xfId="17081"/>
    <cellStyle name="40% - 强调文字颜色 3 2 2 2 2 3 2 2" xfId="17082"/>
    <cellStyle name="常规 3 2 4 2 3 3 2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40% - 强调文字颜色 3 2 2 2 2 3 2 2 2 2" xfId="17088"/>
    <cellStyle name="40% - 强调文字颜色 3 2 2 2 2 3 2 2 3" xfId="17089"/>
    <cellStyle name="常规 4 38 3 3 3 8" xfId="17090"/>
    <cellStyle name="常规 5 5 4 2 2 4 3 5 2 2" xfId="17091"/>
    <cellStyle name="常规 3 2 4 2 3 4" xfId="17092"/>
    <cellStyle name="注释 2 2 2 3 3 3 2 3" xfId="17093"/>
    <cellStyle name="40% - 强调文字颜色 3 2 2 2 2 3 2 3" xfId="17094"/>
    <cellStyle name="常规 9 4 3 2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常规 3 2 4 2 4 3" xfId="17101"/>
    <cellStyle name="注释 2 2 2 3 3 3 3 2" xfId="17102"/>
    <cellStyle name="40% - 强调文字颜色 3 2 2 2 2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注释 2 2 2 3 3 3 4" xfId="17124"/>
    <cellStyle name="40% - 强调文字颜色 3 2 2 2 2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62 3 2 2 2 3" xfId="17141"/>
    <cellStyle name="常规 57 3 2 2 2 3" xfId="17142"/>
    <cellStyle name="常规 10 8 2 3 2" xfId="17143"/>
    <cellStyle name="40% - 强调文字颜色 3 2 2 2 2 3 5 2" xfId="17144"/>
    <cellStyle name="常规 10 8 2 5" xfId="17145"/>
    <cellStyle name="40% - 强调文字颜色 3 2 2 2 2 3 7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常规 3 2 4 3 3 3" xfId="17151"/>
    <cellStyle name="常规 4 38 2 4 2 4 3" xfId="17152"/>
    <cellStyle name="注释 2 2 2 3 3 4 2 2" xfId="17153"/>
    <cellStyle name="40% - 强调文字颜色 3 2 2 2 2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注释 2 2 2 3 3 4 3" xfId="17163"/>
    <cellStyle name="40% - 强调文字颜色 3 2 2 2 2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注释 2 2 2 3 3 8" xfId="17179"/>
    <cellStyle name="40% - 强调文字颜色 3 2 2 2 2 8" xfId="17180"/>
    <cellStyle name="40% - 强调文字颜色 5 2 4 2 2 5" xfId="17181"/>
    <cellStyle name="常规 3 5 2 2 5 2" xfId="17182"/>
    <cellStyle name="40% - 强调文字颜色 3 2 2 2 2 9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输入 2 2 4 4" xfId="17204"/>
    <cellStyle name="常规 4 2 3 4 7" xfId="17205"/>
    <cellStyle name="40% - 强调文字颜色 3 2 2 2 3 2 2 2 3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5 5 4 2 2 2 2 2 3 4" xfId="17221"/>
    <cellStyle name="常规 2 2 4 7" xfId="17222"/>
    <cellStyle name="40% - 强调文字颜色 3 2 2 2 3 2 2 4 2 2" xfId="17223"/>
    <cellStyle name="标题 3 2 2 2 4 2" xfId="17224"/>
    <cellStyle name="常规 5 5 4 3 3 3 3 2 2" xfId="17225"/>
    <cellStyle name="输入 2 2 6 4" xfId="17226"/>
    <cellStyle name="40% - 强调文字颜色 3 2 2 2 3 2 2 4 3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常规 2 2 3 2 4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常规 63 3 2 5 3" xfId="17258"/>
    <cellStyle name="常规 58 3 2 5 3" xfId="17259"/>
    <cellStyle name="40% - 强调文字颜色 3 2 2 2 3 2 3 3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18 2 2 3 4 2 2" xfId="17272"/>
    <cellStyle name="常规 2 13 6" xfId="17273"/>
    <cellStyle name="常规 18 2 2 3 4 2 2 2 2" xfId="17274"/>
    <cellStyle name="标题 4 2 2 6 3" xfId="17275"/>
    <cellStyle name="常规 5 5 4 2 2 2 3 2 3 4" xfId="17276"/>
    <cellStyle name="常规 3 2 4 7" xfId="17277"/>
    <cellStyle name="40% - 强调文字颜色 3 2 2 2 3 2 3 4 2 2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常规 63 3 2 7" xfId="17284"/>
    <cellStyle name="常规 58 3 2 7" xfId="17285"/>
    <cellStyle name="40% - 强调文字颜色 3 2 2 2 3 2 3 5" xfId="17286"/>
    <cellStyle name="常规 18 2 2 3 4 2 3 2" xfId="17287"/>
    <cellStyle name="40% - 强调文字颜色 3 2 2 2 3 2 3 5 2" xfId="17288"/>
    <cellStyle name="常规 18 2 2 3 4 2 4" xfId="17289"/>
    <cellStyle name="常规 63 3 2 8" xfId="17290"/>
    <cellStyle name="常规 58 3 2 8" xfId="17291"/>
    <cellStyle name="40% - 强调文字颜色 3 2 2 2 3 2 3 6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2 2 2 2 2 3" xfId="17315"/>
    <cellStyle name="常规 4 41 2 4 2 2 5 2 2" xfId="17316"/>
    <cellStyle name="常规 63 3 4 4" xfId="17317"/>
    <cellStyle name="常规 58 3 4 4" xfId="17318"/>
    <cellStyle name="常规 12 3 2 3 5" xfId="17319"/>
    <cellStyle name="40% - 强调文字颜色 3 2 2 2 3 2 5 2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常规 3 2 5 2 3 3" xfId="17342"/>
    <cellStyle name="注释 2 2 2 3 4 3 2 2" xfId="17343"/>
    <cellStyle name="40% - 强调文字颜色 3 2 2 2 3 3 2 2" xfId="17344"/>
    <cellStyle name="常规 3 2 5 2 3 3 2" xfId="17345"/>
    <cellStyle name="常规 2 9 2 4 3" xfId="17346"/>
    <cellStyle name="注释 2 2 2 3 4 3 2 2 2" xfId="17347"/>
    <cellStyle name="40% - 强调文字颜色 3 2 2 2 3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注释 2 2 2 3 4 3 2 3" xfId="17356"/>
    <cellStyle name="40% - 强调文字颜色 3 2 2 2 3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注释 2 2 2 3 4 3 3" xfId="17363"/>
    <cellStyle name="40% - 强调文字颜色 3 2 2 2 3 3 3" xfId="17364"/>
    <cellStyle name="常规 3 2 5 2 4 3" xfId="17365"/>
    <cellStyle name="注释 2 2 2 3 4 3 3 2" xfId="17366"/>
    <cellStyle name="40% - 强调文字颜色 3 2 2 2 3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常规 4 42 4 2 2 2 2" xfId="17382"/>
    <cellStyle name="常规 4 37 4 2 2 2 2" xfId="17383"/>
    <cellStyle name="40% - 强调文字颜色 6 2 2 2 5 6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注释 2 2 2 3 4 3 4" xfId="17392"/>
    <cellStyle name="40% - 强调文字颜色 3 2 2 2 3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4 41 2 4 2 2 6 2" xfId="17399"/>
    <cellStyle name="常规 10 9 2 3" xfId="17400"/>
    <cellStyle name="常规 4 38 2 6 2 2 2 2" xfId="17401"/>
    <cellStyle name="40% - 强调文字颜色 3 2 2 2 3 3 5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常规 3 2 5 3 3 3" xfId="17412"/>
    <cellStyle name="注释 2 2 2 3 4 4 2 2" xfId="17413"/>
    <cellStyle name="40% - 强调文字颜色 4 2 2 2 2 2 2 4" xfId="17414"/>
    <cellStyle name="40% - 强调文字颜色 3 2 2 2 3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注释 2 2 2 3 4 4 3" xfId="17422"/>
    <cellStyle name="40% - 强调文字颜色 3 2 2 2 3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汇总 2 2 2 2 3 2" xfId="17437"/>
    <cellStyle name="40% - 强调文字颜色 6 2 3 3 4 6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60% - 强调文字颜色 4 2 2 3 2 3 2 2 2" xfId="17489"/>
    <cellStyle name="注释 2 2 2 3 5 3" xfId="17490"/>
    <cellStyle name="40% - 强调文字颜色 3 2 2 2 4 3" xfId="17491"/>
    <cellStyle name="注释 2 2 2 3 5 3 2" xfId="17492"/>
    <cellStyle name="40% - 强调文字颜色 3 2 2 2 4 3 2" xfId="17493"/>
    <cellStyle name="常规 5 4 2 3 3 2" xfId="17494"/>
    <cellStyle name="常规 3 2 6 2 3 3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常规 5 4 3 2 4" xfId="17532"/>
    <cellStyle name="标题 1 2 6 2" xfId="17533"/>
    <cellStyle name="注释 2 2 2 3 6 2 3" xfId="17534"/>
    <cellStyle name="强调文字颜色 4 2 2 3 4 2" xfId="17535"/>
    <cellStyle name="40% - 强调文字颜色 3 2 2 2 5 2 3" xfId="17536"/>
    <cellStyle name="标题 1 2 6 2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3" xfId="17542"/>
    <cellStyle name="强调文字颜色 4 2 2 3 4 3" xfId="17543"/>
    <cellStyle name="40% - 强调文字颜色 3 2 2 2 5 2 4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5 4 3 3 4" xfId="17554"/>
    <cellStyle name="标题 1 2 7 2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常规 3 3 4 4 2 6 3" xfId="17609"/>
    <cellStyle name="常规 8 2 7" xfId="17610"/>
    <cellStyle name="注释 2 2 2 4 3 2 2 2" xfId="17611"/>
    <cellStyle name="40% - 强调文字颜色 3 2 2 3 2 2 2 2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4 32 2 2 4 5" xfId="17625"/>
    <cellStyle name="常规 3 3 4 2 3 3" xfId="17626"/>
    <cellStyle name="常规 9 2 7" xfId="17627"/>
    <cellStyle name="常规 5 5 4 2 2 2 11" xfId="17628"/>
    <cellStyle name="40% - 强调文字颜色 3 2 2 3 2 3 2 2" xfId="17629"/>
    <cellStyle name="常规 4 32 2 2 4 6" xfId="17630"/>
    <cellStyle name="常规 3 3 4 2 3 4" xfId="17631"/>
    <cellStyle name="常规 9 2 8" xfId="17632"/>
    <cellStyle name="常规 5 5 4 2 2 2 12" xfId="17633"/>
    <cellStyle name="40% - 强调文字颜色 3 2 2 3 2 3 2 3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好 2 2 2 3" xfId="17673"/>
    <cellStyle name="40% - 强调文字颜色 3 2 2 3 3 6" xfId="17674"/>
    <cellStyle name="40% - 强调文字颜色 5 2 4 3 3 3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常规 5 5 3 2 4" xfId="17700"/>
    <cellStyle name="标题 2 2 6 2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常规 18 10 2" xfId="17723"/>
    <cellStyle name="注释 2 2 2 5 3 2 2" xfId="17724"/>
    <cellStyle name="40% - 强调文字颜色 3 2 2 4 2 2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60% - 强调文字颜色 3 2 2 2 5 2" xfId="17731"/>
    <cellStyle name="注释 2 2 2 5 3 2 3" xfId="17732"/>
    <cellStyle name="40% - 强调文字颜色 3 2 2 4 2 2 3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常规 73 3 2 2 2" xfId="17759"/>
    <cellStyle name="常规 68 3 2 2 2" xfId="17760"/>
    <cellStyle name="常规 2 3 4 2 4 2 2 4" xfId="17761"/>
    <cellStyle name="40% - 强调文字颜色 3 2 2 4 2 3 3 3 2" xfId="17762"/>
    <cellStyle name="常规 73 3 2 3" xfId="17763"/>
    <cellStyle name="常规 68 3 2 3" xfId="17764"/>
    <cellStyle name="常规 4 3 2 3 2" xfId="17765"/>
    <cellStyle name="40% - 强调文字颜色 3 2 2 4 2 3 3 4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常规 4 38 3 10" xfId="17787"/>
    <cellStyle name="40% - 强调文字颜色 5 2 4 4 2 3" xfId="17788"/>
    <cellStyle name="40% - 强调文字颜色 3 2 2 4 2 7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40% - 强调文字颜色 5 2 4 4 3 2" xfId="17796"/>
    <cellStyle name="好 2 3 2 3" xfId="17797"/>
    <cellStyle name="40% - 强调文字颜色 3 2 2 4 3 6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5 5 4 2 2 2 2 2 2 2 2 2 2" xfId="17843"/>
    <cellStyle name="常规 2 2 3 5 2 2 2" xfId="17844"/>
    <cellStyle name="40% - 强调文字颜色 3 2 2 4 5 3" xfId="17845"/>
    <cellStyle name="常规 2 2 3 5 2 2 2 2" xfId="17846"/>
    <cellStyle name="40% - 强调文字颜色 3 2 2 4 5 3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注释 2 2 2 5 8" xfId="17857"/>
    <cellStyle name="40% - 强调文字颜色 3 2 2 4 7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注释 2 2 2 6 3 2" xfId="17871"/>
    <cellStyle name="40% - 强调文字颜色 6 2 3 4 3 2 2 2" xfId="17872"/>
    <cellStyle name="40% - 强调文字颜色 3 2 2 5 2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警告文本 2 6" xfId="17938"/>
    <cellStyle name="40% - 强调文字颜色 3 2 2 6 7" xfId="17939"/>
    <cellStyle name="常规 66 3 4" xfId="17940"/>
    <cellStyle name="常规 71 3 4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53 10" xfId="17946"/>
    <cellStyle name="常规 48 10" xfId="17947"/>
    <cellStyle name="常规 18 2 6 4" xfId="17948"/>
    <cellStyle name="常规 19 3 2 2 4 2" xfId="17949"/>
    <cellStyle name="40% - 强调文字颜色 3 2 2 7 2 2 2" xfId="17950"/>
    <cellStyle name="常规 18 2 6 4 2" xfId="17951"/>
    <cellStyle name="常规 87 2 3 2 2" xfId="17952"/>
    <cellStyle name="40% - 强调文字颜色 3 2 2 7 3" xfId="17953"/>
    <cellStyle name="常规 87 2 3 2 2 2" xfId="17954"/>
    <cellStyle name="常规 19 3 2 3 4" xfId="17955"/>
    <cellStyle name="40% - 强调文字颜色 3 2 2 7 3 2" xfId="17956"/>
    <cellStyle name="常规 18 2 7 4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19 3 3 2 4" xfId="17966"/>
    <cellStyle name="40% - 强调文字颜色 3 2 2 8 2 2" xfId="17967"/>
    <cellStyle name="常规 63 10" xfId="17968"/>
    <cellStyle name="常规 58 10" xfId="17969"/>
    <cellStyle name="常规 18 3 6 4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解释性文本 2 2 4 3" xfId="17993"/>
    <cellStyle name="常规 2 11 5 3 2" xfId="17994"/>
    <cellStyle name="常规 4 38 2 2 5 4 2" xfId="17995"/>
    <cellStyle name="40% - 强调文字颜色 3 2 3 2 2 2 5" xfId="17996"/>
    <cellStyle name="40% - 强调文字颜色 5 2 5 2 2 3" xfId="17997"/>
    <cellStyle name="40% - 强调文字颜色 3 2 3 2 2 7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4 35 10 2" xfId="18042"/>
    <cellStyle name="常规 6 9 3 3 2" xfId="18043"/>
    <cellStyle name="40% - 强调文字颜色 3 2 3 3 2 3 3 2 3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40% - 强调文字颜色 5 2 5 3 3 2" xfId="18116"/>
    <cellStyle name="常规 4 38 2 2 3 2 2 2 3" xfId="18117"/>
    <cellStyle name="常规 22 3 3 2 2 2 3" xfId="18118"/>
    <cellStyle name="40% - 强调文字颜色 3 2 3 3 3 6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注释 2 2 3 7 3" xfId="18185"/>
    <cellStyle name="40% - 强调文字颜色 3 2 3 6 2" xfId="18186"/>
    <cellStyle name="40% - 强调文字颜色 5 2 2 2 2 3 2 2" xfId="18187"/>
    <cellStyle name="40% - 强调文字颜色 3 2 3 6 2 2 2" xfId="18188"/>
    <cellStyle name="40% - 强调文字颜色 5 2 2 2 2 4" xfId="18189"/>
    <cellStyle name="常规 4 38 2 2 3 2 3 3 2 2 2" xfId="18190"/>
    <cellStyle name="40% - 强调文字颜色 3 2 3 6 3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常规 87 2 4 2 2" xfId="18207"/>
    <cellStyle name="40% - 强调文字颜色 3 2 3 7 3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汇总 2 2 2 3 3 2" xfId="18223"/>
    <cellStyle name="40% - 强调文字颜色 3 2 3 9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常规 4 32 4 2 2 2" xfId="18243"/>
    <cellStyle name="注释 2 2 4 3 6" xfId="18244"/>
    <cellStyle name="常规 2 2 4 3 3 2 4 3" xfId="18245"/>
    <cellStyle name="40% - 强调文字颜色 3 2 4 2 5" xfId="18246"/>
    <cellStyle name="常规 4 32 4 2 2 3" xfId="18247"/>
    <cellStyle name="注释 2 2 4 3 7" xfId="18248"/>
    <cellStyle name="40% - 强调文字颜色 3 2 4 2 6" xfId="18249"/>
    <cellStyle name="常规 4 32 4 2 2 4" xfId="18250"/>
    <cellStyle name="注释 2 2 4 3 8" xfId="18251"/>
    <cellStyle name="40% - 强调文字颜色 3 2 4 2 7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常规 4 32 4 2 3 2" xfId="18261"/>
    <cellStyle name="注释 2 2 4 4 6" xfId="18262"/>
    <cellStyle name="常规 5 5 4 2 2 6 3 2 3" xfId="18263"/>
    <cellStyle name="40% - 强调文字颜色 3 2 4 3 5" xfId="18264"/>
    <cellStyle name="常规 4 32 4 2 3 3" xfId="18265"/>
    <cellStyle name="注释 2 2 4 4 7" xfId="18266"/>
    <cellStyle name="40% - 强调文字颜色 3 2 4 3 6" xfId="18267"/>
    <cellStyle name="常规 4 32 4 2 3 4" xfId="18268"/>
    <cellStyle name="常规 3 3 6 2 2 2" xfId="18269"/>
    <cellStyle name="40% - 强调文字颜色 3 2 4 3 7" xfId="18270"/>
    <cellStyle name="常规 5 5 4 2 2 6 3 3 2" xfId="18271"/>
    <cellStyle name="40% - 强调文字颜色 3 2 4 4 4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注释 2 2 4 7 3" xfId="18279"/>
    <cellStyle name="40% - 强调文字颜色 3 2 4 6 2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注释 2 2 4 8 3" xfId="18285"/>
    <cellStyle name="40% - 强调文字颜色 3 2 4 7 2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常规 71 3 6 3" xfId="18303"/>
    <cellStyle name="常规 66 3 6 3" xfId="18304"/>
    <cellStyle name="常规 4 32 4 3 2 2" xfId="18305"/>
    <cellStyle name="40% - 强调文字颜色 3 2 5 2 5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常规 19 3 2 9" xfId="18321"/>
    <cellStyle name="40% - 强调文字颜色 3 2 6 2" xfId="18322"/>
    <cellStyle name="常规 4 38 2 4 2 3 2 4" xfId="18323"/>
    <cellStyle name="注释 2 2 6 3 3" xfId="18324"/>
    <cellStyle name="40% - 强调文字颜色 3 2 6 2 2" xfId="18325"/>
    <cellStyle name="40% - 强调文字颜色 3 2 6 2 2 3" xfId="18326"/>
    <cellStyle name="汇总 2 4 4 7 3 4 3 3 2" xfId="18327"/>
    <cellStyle name="40% - 强调文字颜色 5 2 4 6 2" xfId="18328"/>
    <cellStyle name="40% - 强调文字颜色 3 2 6 2 2 4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3 3 5 4 3 2 2 2" xfId="18335"/>
    <cellStyle name="常规 4 41 3 4 3 2 3" xfId="18336"/>
    <cellStyle name="40% - 强调文字颜色 3 2 6 2 4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检查单元格 2 2 3 4 2" xfId="18355"/>
    <cellStyle name="40% - 强调文字颜色 4 2 2 2 9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常规 4 41 3 4 5 2 2" xfId="18373"/>
    <cellStyle name="40% - 强调文字颜色 3 2 8 2 3" xfId="18374"/>
    <cellStyle name="40% - 强调文字颜色 3 2 8 3" xfId="18375"/>
    <cellStyle name="检查单元格 2 4 2 4" xfId="18376"/>
    <cellStyle name="常规 16 2 3 9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41 2 2 3 3 2 4" xfId="18396"/>
    <cellStyle name="40% - 强调文字颜色 4 2 2 4 3 3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40% - 强调文字颜色 6 2 3 2 2 6" xfId="18424"/>
    <cellStyle name="常规 63 5 2 2 2" xfId="18425"/>
    <cellStyle name="常规 58 5 2 2 2" xfId="18426"/>
    <cellStyle name="40% - 强调文字颜色 4 2 2 2 2 2 3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常规 63 5 2 3" xfId="18432"/>
    <cellStyle name="常规 58 5 2 3" xfId="18433"/>
    <cellStyle name="40% - 强调文字颜色 4 2 2 2 2 2 3 3" xfId="18434"/>
    <cellStyle name="常规 3 2 5 3 4 2 2" xfId="18435"/>
    <cellStyle name="40% - 强调文字颜色 6 2 3 2 3 6" xfId="18436"/>
    <cellStyle name="40% - 强调文字颜色 4 2 2 2 2 2 3 3 2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强调文字颜色 6 2 2 5 5" xfId="18447"/>
    <cellStyle name="40% - 强调文字颜色 6 2 3 3 2 6" xfId="18448"/>
    <cellStyle name="常规 4 35 2 2 3 2 3 3 2 2 2" xfId="18449"/>
    <cellStyle name="常规 12 3 4 2 3 2" xfId="18450"/>
    <cellStyle name="40% - 强调文字颜色 4 2 2 2 2 2 4 2 2" xfId="18451"/>
    <cellStyle name="汇总 2 2 2 2 2" xfId="18452"/>
    <cellStyle name="常规 3 2 5 3 5 2" xfId="18453"/>
    <cellStyle name="常规 4 35 2 2 3 2 3 3 2 3" xfId="18454"/>
    <cellStyle name="常规 12 3 4 2 4" xfId="18455"/>
    <cellStyle name="40% - 强调文字颜色 4 2 2 2 2 2 4 3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40% - 强调文字颜色 6 2 4 2 2 2" xfId="18510"/>
    <cellStyle name="常规 4 5 4 2 2" xfId="18511"/>
    <cellStyle name="40% - 强调文字颜色 4 2 2 2 2 6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汇总 2 4 4 7 5 3 2 3" xfId="18530"/>
    <cellStyle name="常规 12 3 6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常规 72 3 4 4" xfId="18619"/>
    <cellStyle name="常规 67 3 4 4" xfId="18620"/>
    <cellStyle name="常规 4 2 2 5 3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常规 64 5 4" xfId="18630"/>
    <cellStyle name="常规 59 5 4" xfId="18631"/>
    <cellStyle name="40% - 强调文字颜色 4 2 2 2 3 2 5" xfId="18632"/>
    <cellStyle name="40% - 强调文字颜色 4 2 2 2 3 2 5 2" xfId="18633"/>
    <cellStyle name="40% - 强调文字颜色 4 2 2 2 3 2 5 2 2" xfId="18634"/>
    <cellStyle name="常规 73 3 4 4" xfId="18635"/>
    <cellStyle name="常规 68 3 4 4" xfId="18636"/>
    <cellStyle name="常规 4 3 2 5 3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40% - 强调文字颜色 6 2 4 2 3 2 2" xfId="18703"/>
    <cellStyle name="常规 2 3 8 2 2 3" xfId="18704"/>
    <cellStyle name="40% - 强调文字颜色 4 2 2 2 3 6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4 37 2 4 2 3 5 2" xfId="18735"/>
    <cellStyle name="常规 2 2 4 3 2 5 2" xfId="18736"/>
    <cellStyle name="常规 70 5 4" xfId="18737"/>
    <cellStyle name="常规 65 5 4" xfId="18738"/>
    <cellStyle name="40% - 强调文字颜色 4 2 2 2 4 2 5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汇总 2 4 4 7 2 2 2 3" xfId="18749"/>
    <cellStyle name="40% - 强调文字颜色 6 2 4 2 4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40% - 强调文字颜色 4 2 2 2 5 3" xfId="18769"/>
    <cellStyle name="常规 71 6 3" xfId="18770"/>
    <cellStyle name="常规 66 6 3" xfId="18771"/>
    <cellStyle name="常规 4 32 3 5 2 2 2 2" xfId="18772"/>
    <cellStyle name="40% - 强调文字颜色 4 2 2 2 5 3 4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常规 72 5 2" xfId="18784"/>
    <cellStyle name="常规 67 5 2" xfId="18785"/>
    <cellStyle name="40% - 强调文字颜色 4 2 2 2 6 2 3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常规 4 5 5 2 2" xfId="18811"/>
    <cellStyle name="40% - 强调文字颜色 4 2 2 3 2 6" xfId="18812"/>
    <cellStyle name="40% - 强调文字颜色 6 2 4 3 2 3" xfId="18813"/>
    <cellStyle name="40% - 强调文字颜色 4 2 2 3 2 7" xfId="18814"/>
    <cellStyle name="40% - 强调文字颜色 5 2 2 4 2 2 3 4" xfId="18815"/>
    <cellStyle name="常规 4 41 2 2 3 2 2 3" xfId="18816"/>
    <cellStyle name="40% - 强调文字颜色 4 2 2 3 3 2" xfId="18817"/>
    <cellStyle name="常规 4 41 2 2 3 2 2 3 2" xfId="18818"/>
    <cellStyle name="40% - 强调文字颜色 4 2 2 3 3 2 2" xfId="18819"/>
    <cellStyle name="常规 3 3 6 3 3 2" xfId="18820"/>
    <cellStyle name="常规 4 41 2 2 3 2 2 3 2 3" xfId="18821"/>
    <cellStyle name="40% - 强调文字颜色 4 2 2 3 3 2 2 3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检查单元格 2 2 3 9" xfId="18835"/>
    <cellStyle name="常规 3 3 6 4 3 2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常规 4 41 2 2 3 2 2 7" xfId="18858"/>
    <cellStyle name="40% - 强调文字颜色 4 2 2 3 3 6" xfId="18859"/>
    <cellStyle name="40% - 强调文字颜色 6 2 4 3 3 2" xfId="18860"/>
    <cellStyle name="常规 4 41 2 2 3 2 2 8" xfId="18861"/>
    <cellStyle name="40% - 强调文字颜色 4 2 2 3 3 7" xfId="18862"/>
    <cellStyle name="40% - 强调文字颜色 6 2 4 3 3 3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常规 4 41 2 2 3 2 5 3 2" xfId="18893"/>
    <cellStyle name="40% - 强调文字颜色 4 2 2 3 6 2 2" xfId="18894"/>
    <cellStyle name="40% - 强调文字颜色 5 2 3 2 4 5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强调文字颜色 4 2 3 3 2" xfId="18917"/>
    <cellStyle name="常规 18 2 2 2 2 3 3 4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常规 41 3 2 8" xfId="18956"/>
    <cellStyle name="40% - 强调文字颜色 5 2 2 2 3 2 3 3 2 3" xfId="18957"/>
    <cellStyle name="40% - 强调文字颜色 4 2 2 4 2 3 2 2 2" xfId="18958"/>
    <cellStyle name="常规 2 3 4 3 3 3 4" xfId="18959"/>
    <cellStyle name="强调文字颜色 5 2 3 3 2" xfId="18960"/>
    <cellStyle name="常规 18 2 2 3 2 3 3 4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常规 4 41 2 2 3 3 2 3" xfId="19016"/>
    <cellStyle name="40% - 强调文字颜色 4 2 2 4 3 2" xfId="19017"/>
    <cellStyle name="40% - 强调文字颜色 5 2 2 4 2 3 3 4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常规 4 41 2 2 3 3 3 4" xfId="19040"/>
    <cellStyle name="40% - 强调文字颜色 4 2 2 4 4 3" xfId="19041"/>
    <cellStyle name="适中 2 2 2 3 2 2 2" xfId="19042"/>
    <cellStyle name="40% - 强调文字颜色 4 2 3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4 37 3 3 4 3 2 2 2" xfId="19075"/>
    <cellStyle name="常规 5 5 4 2 2 2 2 3 2 2 2 2 2 2" xfId="19076"/>
    <cellStyle name="40% - 强调文字颜色 4 2 4 2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4 37 3 3 4 3 3 2" xfId="19086"/>
    <cellStyle name="常规 5 5 4 2 2 2 2 3 2 2 2 3 2" xfId="19087"/>
    <cellStyle name="40% - 强调文字颜色 4 2 5 2" xfId="19088"/>
    <cellStyle name="40% - 强调文字颜色 4 2 2 4 6 3 2" xfId="19089"/>
    <cellStyle name="40% - 强调文字颜色 4 2 5 2 2" xfId="19090"/>
    <cellStyle name="强调文字颜色 5 2 3 3 2 2" xfId="19091"/>
    <cellStyle name="40% - 强调文字颜色 4 2 2 4 7" xfId="19092"/>
    <cellStyle name="常规 2 3 4 3 3 3 4 2 2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2 4 7 3" xfId="19098"/>
    <cellStyle name="40% - 强调文字颜色 4 2 6 2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强调文字颜色 5 2 3 3 3 2" xfId="19139"/>
    <cellStyle name="40% - 强调文字颜色 4 2 2 5 7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5 5 4 2 2 2 2 3 2 2" xfId="19196"/>
    <cellStyle name="常规 18 2 2 2 6 4" xfId="19197"/>
    <cellStyle name="常规 2 3 3 5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40% - 强调文字颜色 4 2 3 2 2 2 2 2 2" xfId="19217"/>
    <cellStyle name="常规 64 2 5 3" xfId="19218"/>
    <cellStyle name="常规 59 2 5 3" xfId="19219"/>
    <cellStyle name="常规 18 2 2 2 2 3 2 3 2 2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常规 4 6 4 2 2" xfId="19236"/>
    <cellStyle name="40% - 强调文字颜色 4 2 3 2 2 6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常规 4 6 5 2 2" xfId="19393"/>
    <cellStyle name="40% - 强调文字颜色 4 2 3 3 2 6" xfId="19394"/>
    <cellStyle name="40% - 强调文字颜色 6 2 5 3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40% - 强调文字颜色 4 2 3 4 3 4" xfId="19514"/>
    <cellStyle name="常规 42 3 6 2 2" xfId="19515"/>
    <cellStyle name="40% - 强调文字颜色 5 2 2 3" xfId="19516"/>
    <cellStyle name="40% - 强调文字颜色 4 2 3 4 4 2" xfId="19517"/>
    <cellStyle name="注释 2 3 2 7" xfId="19518"/>
    <cellStyle name="40% - 强调文字颜色 4 2 3 4 4 2 2" xfId="19519"/>
    <cellStyle name="40% - 强调文字颜色 4 2 3 4 4 3" xfId="19520"/>
    <cellStyle name="40% - 强调文字颜色 5 2 3 2" xfId="19521"/>
    <cellStyle name="汇总 2 4 4 7 2 4 2 2 2 2 2 2" xfId="19522"/>
    <cellStyle name="40% - 强调文字颜色 4 2 3 5 2 2 2 2" xfId="19523"/>
    <cellStyle name="常规 2 3 9 2 3 2" xfId="19524"/>
    <cellStyle name="汇总 2 4 4 7 2 4 2 2 2 2 3" xfId="19525"/>
    <cellStyle name="40% - 强调文字颜色 4 2 3 5 2 2 3" xfId="19526"/>
    <cellStyle name="常规 2 3 9 2 4" xfId="19527"/>
    <cellStyle name="汇总 2 4 4 7 2 4 2 2 2 3 2" xfId="19528"/>
    <cellStyle name="40% - 强调文字颜色 4 2 3 5 2 3 2" xfId="19529"/>
    <cellStyle name="常规 2 3 9 3 3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汇总 2 4 4 7 2 4 2 3 2 2 2" xfId="19553"/>
    <cellStyle name="40% - 强调文字颜色 4 2 3 6 2 2 2" xfId="19554"/>
    <cellStyle name="标题 5 4 4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输出 2 3 8" xfId="19595"/>
    <cellStyle name="40% - 强调文字颜色 4 2 4 2 2 5" xfId="19596"/>
    <cellStyle name="常规 2 2 6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注释 2 2 3 7 2 2" xfId="19746"/>
    <cellStyle name="常规 3 3 5 3 3 3 4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5 4 5 2 2 2" xfId="19804"/>
    <cellStyle name="40% - 强调文字颜色 5 2 2 2 2 4 4" xfId="19805"/>
    <cellStyle name="常规 10 4 2 2 3 2 2" xfId="19806"/>
    <cellStyle name="40% - 强调文字颜色 5 2 2 2 2 4 5" xfId="19807"/>
    <cellStyle name="常规 4 38 2 2 3 2 5 2 2" xfId="19808"/>
    <cellStyle name="常规 10 4 2 2 3 2 3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40% - 强调文字颜色 5 2 2 2 3 2" xfId="19824"/>
    <cellStyle name="注释 2 2 3 8 2" xfId="19825"/>
    <cellStyle name="常规 12 4 3 4 2 3" xfId="19826"/>
    <cellStyle name="40% - 强调文字颜色 5 2 2 2 3 2 2" xfId="19827"/>
    <cellStyle name="常规 19 2 5 4" xfId="19828"/>
    <cellStyle name="常规 4 38 2 4 8" xfId="19829"/>
    <cellStyle name="常规 3 3 5 3 4 3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40% - 强调文字颜色 5 2 2 2 3 6 3" xfId="19957"/>
    <cellStyle name="常规 72 4 2 3" xfId="19958"/>
    <cellStyle name="常规 67 4 2 3" xfId="19959"/>
    <cellStyle name="常规 4 2 3 3 2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40% - 强调文字颜色 5 2 2 2 4 3 2 2" xfId="19993"/>
    <cellStyle name="常规 2 3 4 2 2 3 10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40% - 强调文字颜色 5 2 2 2 4 4 2" xfId="20002"/>
    <cellStyle name="常规 19 3 7 4" xfId="20003"/>
    <cellStyle name="常规 7 2 2 2 2 2 3" xfId="20004"/>
    <cellStyle name="常规 19 4 3 3 4" xfId="20005"/>
    <cellStyle name="40% - 强调文字颜色 5 2 2 2 4 4 2 2" xfId="20006"/>
    <cellStyle name="40% - 强调文字颜色 6 2 2 2 3 2 2 4" xfId="20007"/>
    <cellStyle name="常规 19 2 2 3 2 4 3" xfId="20008"/>
    <cellStyle name="常规 5 10 2 3 2" xfId="20009"/>
    <cellStyle name="40% - 强调文字颜色 5 2 2 2 4 4 3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52 3 3 2 2" xfId="20118"/>
    <cellStyle name="常规 47 3 3 2 2" xfId="20119"/>
    <cellStyle name="常规 4 32 2 4 2 2 3 3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4 41 2 2 3 2 2 2 2" xfId="20151"/>
    <cellStyle name="常规 2 2 3 10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50 3 3 2 2 2" xfId="20161"/>
    <cellStyle name="常规 45 3 3 2 2 2" xfId="20162"/>
    <cellStyle name="常规 4 32 2 2 2 2 3 3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40% - 强调文字颜色 5 2 2 4 2 5 2 3" xfId="20198"/>
    <cellStyle name="注释 2 10 3" xfId="20199"/>
    <cellStyle name="40% - 强调文字颜色 6 2 2 2 7 2 2 2" xfId="20200"/>
    <cellStyle name="标题 5 2 3 2 3 2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常规 74 3 2 2 2" xfId="20208"/>
    <cellStyle name="常规 69 3 2 2 2" xfId="20209"/>
    <cellStyle name="差 2 2 5 5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64 3 2 6" xfId="20363"/>
    <cellStyle name="常规 59 3 2 6" xfId="20364"/>
    <cellStyle name="常规 4 32 2 4 5 2 3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常规 82 3 2 5 2 2" xfId="20527"/>
    <cellStyle name="常规 77 3 2 5 2 2" xfId="20528"/>
    <cellStyle name="40% - 强调文字颜色 5 2 3 3 2 3 2 2 3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注释 2 3 2 2 2" xfId="20544"/>
    <cellStyle name="40% - 强调文字颜色 5 2 3 3 2 3 3 2 3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5 5 6 2 2 2" xfId="20566"/>
    <cellStyle name="40% - 强调文字颜色 5 2 3 3 2 4 4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84 2 3 2 2 2" xfId="20650"/>
    <cellStyle name="常规 79 2 3 2 2 2" xfId="20651"/>
    <cellStyle name="40% - 强调文字颜色 5 2 3 3 6 2 3" xfId="20652"/>
    <cellStyle name="常规 53 3 4 2 2" xfId="20653"/>
    <cellStyle name="常规 48 3 4 2 2" xfId="20654"/>
    <cellStyle name="汇总 2 4 4 7 2 2 4 4" xfId="20655"/>
    <cellStyle name="常规 117 2" xfId="20656"/>
    <cellStyle name="常规 12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好 2 2 2 3 2" xfId="20769"/>
    <cellStyle name="常规 2 6 3 9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好 2 2 2 4 2" xfId="20776"/>
    <cellStyle name="常规 4 35 2 3 2 6" xfId="20777"/>
    <cellStyle name="常规 4 37 2 2 3 2 4 2 2 2" xfId="20778"/>
    <cellStyle name="40% - 强调文字颜色 5 2 4 3 3 4" xfId="20779"/>
    <cellStyle name="好 2 2 2 5" xfId="20780"/>
    <cellStyle name="常规 4 37 2 2 3 2 4 2 3" xfId="20781"/>
    <cellStyle name="40% - 强调文字颜色 5 2 4 3 4" xfId="20782"/>
    <cellStyle name="40% - 强调文字颜色 5 2 4 3 4 2 2" xfId="20783"/>
    <cellStyle name="40% - 强调文字颜色 5 2 4 3 4 3" xfId="20784"/>
    <cellStyle name="好 2 2 3 4" xfId="20785"/>
    <cellStyle name="常规 4 37 2 2 3 2 4 3 2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汇总 2 4 4 7 3 4 3 2" xfId="20795"/>
    <cellStyle name="40% - 强调文字颜色 5 2 4 5" xfId="20796"/>
    <cellStyle name="常规 4 35 4 3 4 2 2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强调文字颜色 4 2 3 3 2 2" xfId="20929"/>
    <cellStyle name="40% - 强调文字颜色 6 2 11" xfId="20930"/>
    <cellStyle name="常规 18 2 2 2 2 3 3 4 2" xfId="20931"/>
    <cellStyle name="标题 2 2 4 2" xfId="20932"/>
    <cellStyle name="常规 2 3 4 2 3 3 4 2 2" xfId="20933"/>
    <cellStyle name="标题 2 2 4 3" xfId="20934"/>
    <cellStyle name="强调文字颜色 4 2 3 3 2 3" xfId="20935"/>
    <cellStyle name="40% - 强调文字颜色 6 2 12" xfId="20936"/>
    <cellStyle name="常规 18 2 2 2 2 3 3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 11 2 4" xfId="20953"/>
    <cellStyle name="40% - 强调文字颜色 6 2 2 2 2" xfId="20954"/>
    <cellStyle name="常规 52 3 2 5" xfId="20955"/>
    <cellStyle name="常规 47 3 2 5" xfId="20956"/>
    <cellStyle name="常规 4 3 4 2" xfId="20957"/>
    <cellStyle name="40% - 强调文字颜色 6 2 2 2 2 2" xfId="20958"/>
    <cellStyle name="常规 52 3 2 5 2" xfId="20959"/>
    <cellStyle name="常规 47 3 2 5 2" xfId="20960"/>
    <cellStyle name="常规 4 3 4 2 2" xfId="20961"/>
    <cellStyle name="40% - 强调文字颜色 6 2 2 2 2 2 2" xfId="20962"/>
    <cellStyle name="常规 2 3 2 2 2 6" xfId="20963"/>
    <cellStyle name="常规 52 3 2 5 2 2" xfId="20964"/>
    <cellStyle name="常规 47 3 2 5 2 2" xfId="20965"/>
    <cellStyle name="常规 4 3 4 2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40% - 强调文字颜色 6 2 2 2 2 2 3 3" xfId="20998"/>
    <cellStyle name="常规 19 2 2 2 2 5 2" xfId="20999"/>
    <cellStyle name="常规 2 16" xfId="21000"/>
    <cellStyle name="常规 2 21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汇总 2 4 4 7 3 3 2 5 2 3" xfId="21007"/>
    <cellStyle name="60% - 强调文字颜色 6 2 2 2 3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52 3 2 5 3" xfId="21020"/>
    <cellStyle name="常规 47 3 2 5 3" xfId="21021"/>
    <cellStyle name="常规 4 3 4 2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63 4 2 2 2" xfId="21058"/>
    <cellStyle name="常规 58 4 2 2 2" xfId="21059"/>
    <cellStyle name="常规 11 2 2 2 2 3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52 3 2 6" xfId="21077"/>
    <cellStyle name="常规 47 3 2 6" xfId="21078"/>
    <cellStyle name="常规 4 3 4 3" xfId="21079"/>
    <cellStyle name="注释 2 2 2 3 2 5 2 3" xfId="21080"/>
    <cellStyle name="常规 8 6 3 2" xfId="21081"/>
    <cellStyle name="40% - 强调文字颜色 6 2 2 2 3 10" xfId="21082"/>
    <cellStyle name="40% - 强调文字颜色 6 2 2 2 3 2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 2" xfId="21089"/>
    <cellStyle name="常规 4 3 4 3 2 2" xfId="21090"/>
    <cellStyle name="40% - 强调文字颜色 6 2 2 2 3 2 2 2" xfId="21091"/>
    <cellStyle name="常规 8 4 2 2 4" xfId="21092"/>
    <cellStyle name="常规 4 3 4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常规 5 5 4 2 2 3 3 2 5 2" xfId="21144"/>
    <cellStyle name="40% - 强调文字颜色 6 2 2 2 3 2 3 2 4" xfId="21145"/>
    <cellStyle name="常规 4 35 2 4 6 2 3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62 2 2 2 2 2" xfId="21218"/>
    <cellStyle name="常规 57 2 2 2 2 2" xfId="21219"/>
    <cellStyle name="40% - 强调文字颜色 6 2 2 2 3 2 6 2 2" xfId="21220"/>
    <cellStyle name="常规 11 2 3 3 4" xfId="21221"/>
    <cellStyle name="常规 12 4 4 3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汇总 2 7 2 2" xfId="21393"/>
    <cellStyle name="40% - 强调文字颜色 6 2 2 2 4" xfId="21394"/>
    <cellStyle name="常规 52 3 2 7" xfId="21395"/>
    <cellStyle name="常规 47 3 2 7" xfId="21396"/>
    <cellStyle name="常规 4 3 4 4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 2" xfId="21422"/>
    <cellStyle name="常规 5 5 4 2 2 2 4 3 3 2 2" xfId="21423"/>
    <cellStyle name="常规 4 3 4 5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40% - 强调文字颜色 6 2 2 2 6" xfId="21452"/>
    <cellStyle name="常规 5 5 4 2 2 2 4 3 3 3" xfId="21453"/>
    <cellStyle name="常规 4 3 4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40% - 强调文字颜色 6 2 2 2 7" xfId="21468"/>
    <cellStyle name="常规 5 5 4 2 2 2 4 3 3 4" xfId="21469"/>
    <cellStyle name="常规 4 32 6 5 2" xfId="21470"/>
    <cellStyle name="40% - 强调文字颜色 6 2 2 2 7 2 2" xfId="21471"/>
    <cellStyle name="标题 5 2 3 2 3" xfId="21472"/>
    <cellStyle name="常规 18 3 3 2 3 6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40% - 强调文字颜色 6 2 2 3" xfId="21487"/>
    <cellStyle name="常规 4 3 5" xfId="21488"/>
    <cellStyle name="常规 5 11 3 4" xfId="21489"/>
    <cellStyle name="40% - 强调文字颜色 6 2 2 3 2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常规 2 3 4 2 5 5" xfId="21532"/>
    <cellStyle name="40% - 强调文字颜色 6 2 2 3 2 7" xfId="21533"/>
    <cellStyle name="常规 2 9 4 2 4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常规 2 3 4 2 7 3" xfId="21570"/>
    <cellStyle name="40% - 强调文字颜色 6 2 2 3 4 5" xfId="21571"/>
    <cellStyle name="常规 2 9 4 4 2" xfId="21572"/>
    <cellStyle name="40% - 强调文字颜色 6 2 2 3 5" xfId="21573"/>
    <cellStyle name="常规 5 5 4 2 2 2 4 3 4 2" xfId="21574"/>
    <cellStyle name="常规 4 3 5 5" xfId="21575"/>
    <cellStyle name="40% - 强调文字颜色 6 2 2 3 5 2" xfId="21576"/>
    <cellStyle name="常规 5 5 4 2 2 2 4 3 4 2 2" xfId="21577"/>
    <cellStyle name="常规 4 3 5 5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5 5 4 2 2 2 4 3 4 3" xfId="21583"/>
    <cellStyle name="常规 4 3 5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 10" xfId="21596"/>
    <cellStyle name="40% - 强调文字颜色 6 2 2 4 2" xfId="21597"/>
    <cellStyle name="强调文字颜色 1 2 5 2 2 2" xfId="21598"/>
    <cellStyle name="常规 4 3 6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60% - 强调文字颜色 2 2 2 3 3 3" xfId="21629"/>
    <cellStyle name="40% - 强调文字颜色 6 2 2 4 2 2 3 2 2" xfId="21630"/>
    <cellStyle name="常规 2 3 4 2 2 7 2 2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5 5 4 2 2 2 2 2 5 4" xfId="21679"/>
    <cellStyle name="常规 2 2 6 7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强调文字颜色 4 2 7 2 2" xfId="21686"/>
    <cellStyle name="常规 2 2 7 7" xfId="21687"/>
    <cellStyle name="40% - 强调文字颜色 6 2 2 4 2 3 3 4" xfId="21688"/>
    <cellStyle name="40% - 强调文字颜色 6 2 2 4 2 3 4 2 2" xfId="21689"/>
    <cellStyle name="常规 5 5 4 2 2 2 2 3 5 4" xfId="21690"/>
    <cellStyle name="常规 2 3 6 7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常规 4 38 3 2 2 2 2 4" xfId="21730"/>
    <cellStyle name="40% - 强调文字颜色 6 2 2 4 2 5 2 2 2" xfId="21731"/>
    <cellStyle name="常规 18 3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40% - 强调文字颜色 6 2 2 4 2 5 3 2" xfId="21743"/>
    <cellStyle name="常规 2 3 4 3 5 3 3 2" xfId="21744"/>
    <cellStyle name="常规 4 32 5 7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40% - 强调文字颜色 6 2 2 4 2 6 2 2" xfId="21754"/>
    <cellStyle name="常规 2 3 4 3 5 4 2 2" xfId="21755"/>
    <cellStyle name="常规 2 3 4 3 5 5" xfId="21756"/>
    <cellStyle name="40% - 强调文字颜色 6 2 2 4 2 7" xfId="21757"/>
    <cellStyle name="常规 2 9 5 2 4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强调文字颜色 1 2 5 2 3" xfId="21776"/>
    <cellStyle name="常规 4 3 7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强调文字颜色 6 2 2 2 7" xfId="21784"/>
    <cellStyle name="常规 4 3 7 2 2 2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适中 2 2 3 2 5 2" xfId="21790"/>
    <cellStyle name="常规 4 3 7 2 3" xfId="21791"/>
    <cellStyle name="40% - 强调文字颜色 6 2 2 5 2 3 2" xfId="21792"/>
    <cellStyle name="40% - 强调文字颜色 6 2 2 5 2 4" xfId="21793"/>
    <cellStyle name="适中 2 2 3 2 5 3" xfId="21794"/>
    <cellStyle name="常规 2 3 4 4 5 2" xfId="21795"/>
    <cellStyle name="常规 2 3 4 4 5 3" xfId="21796"/>
    <cellStyle name="40% - 强调文字颜色 6 2 2 5 2 5" xfId="21797"/>
    <cellStyle name="常规 2 9 6 2 2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注释 2 2 2 3 2 3 3 2 2 2" xfId="21808"/>
    <cellStyle name="常规 2 3 4 4 6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强调文字颜色 1 2 5 2 4" xfId="21820"/>
    <cellStyle name="常规 4 3 8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警告文本 2 2 3 2 3 4" xfId="21826"/>
    <cellStyle name="常规 4 3 8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汇总 2 4 4 7 2 2 2 6 3" xfId="21894"/>
    <cellStyle name="40% - 强调文字颜色 6 2 2 9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4 4 4 3 2 2" xfId="21934"/>
    <cellStyle name="常规 2 2 8 2 2 3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4 4 4 4 2 2" xfId="21962"/>
    <cellStyle name="常规 2 2 8 3 2 3" xfId="21963"/>
    <cellStyle name="40% - 强调文字颜色 6 2 3 2 4 2 3" xfId="21964"/>
    <cellStyle name="40% - 强调文字颜色 6 2 3 2 4 3" xfId="21965"/>
    <cellStyle name="常规 4 4 4 4 3" xfId="21966"/>
    <cellStyle name="标题 1 2 2 3 2 2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5 5 4 2 2 3 3 4 3 3" xfId="22027"/>
    <cellStyle name="40% - 强调文字颜色 6 2 3 3 2 3 2 2 2 2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强调文字颜色 6 2 2 5 3" xfId="22061"/>
    <cellStyle name="40% - 强调文字颜色 6 2 3 3 2 4" xfId="22062"/>
    <cellStyle name="常规 10 3 2 2 3 4" xfId="22063"/>
    <cellStyle name="常规 2 3 5 2 5 2" xfId="22064"/>
    <cellStyle name="强调文字颜色 6 2 2 5 3 2" xfId="22065"/>
    <cellStyle name="40% - 强调文字颜色 6 2 3 3 2 4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强调文字颜色 6 2 2 5 4" xfId="22075"/>
    <cellStyle name="40% - 强调文字颜色 6 2 3 3 2 5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5 5 4 2 2 2 2 2 2 4 3" xfId="22098"/>
    <cellStyle name="常规 12 3 4 2 3 2 2 2" xfId="22099"/>
    <cellStyle name="常规 2 2 3 7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5 5 4 2 2 2 2 2 7" xfId="22128"/>
    <cellStyle name="常规 18 2 2 2 2 7 3" xfId="22129"/>
    <cellStyle name="40% - 强调文字颜色 6 2 3 3 3 2 3 2" xfId="22130"/>
    <cellStyle name="常规 3 3 4 2 2 5 4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强调文字颜色 6 2 2 6 3" xfId="22147"/>
    <cellStyle name="40% - 强调文字颜色 6 2 3 3 3 4" xfId="22148"/>
    <cellStyle name="常规 2 3 5 2 6 2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汇总 2 2 2 2 2 2" xfId="22158"/>
    <cellStyle name="40% - 强调文字颜色 6 2 3 3 3 6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强调文字颜色 6 2 2 7 2" xfId="22173"/>
    <cellStyle name="40% - 强调文字颜色 6 2 3 3 4 3" xfId="22174"/>
    <cellStyle name="标题 1 2 2 4 2 2" xfId="22175"/>
    <cellStyle name="强调文字颜色 6 2 2 7 2 2" xfId="22176"/>
    <cellStyle name="40% - 强调文字颜色 6 2 3 3 4 3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常规 4 38 2 2 3 2 3 2 2 2 2" xfId="22185"/>
    <cellStyle name="40% - 强调文字颜色 6 2 3 3 4 3 3" xfId="22186"/>
    <cellStyle name="常规 5 5 4 2 2 3 3 2 7" xfId="22187"/>
    <cellStyle name="常规 18 2 2 3 3 7 3" xfId="22188"/>
    <cellStyle name="40% - 强调文字颜色 6 2 3 3 4 3 3 2" xfId="22189"/>
    <cellStyle name="常规 3 3 3 2 2 4" xfId="22190"/>
    <cellStyle name="40% - 强调文字颜色 6 2 3 3 4 3 4" xfId="22191"/>
    <cellStyle name="强调文字颜色 6 2 2 7 3" xfId="22192"/>
    <cellStyle name="40% - 强调文字颜色 6 2 3 3 4 4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强调文字颜色 6 2 3 5 3" xfId="22225"/>
    <cellStyle name="40% - 强调文字颜色 6 2 3 4 2 4" xfId="22226"/>
    <cellStyle name="常规 2 3 5 3 5 2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常规 4 4 7 2" xfId="22233"/>
    <cellStyle name="60% - 强调文字颜色 5 2 2 7" xfId="22234"/>
    <cellStyle name="汇总 2 4 4 7 4 4 2 2 2" xfId="22235"/>
    <cellStyle name="40% - 强调文字颜色 6 2 3 5 2" xfId="22236"/>
    <cellStyle name="常规 10 3 2 4 3" xfId="22237"/>
    <cellStyle name="常规 4 4 7 2 2" xfId="22238"/>
    <cellStyle name="60% - 强调文字颜色 5 2 2 7 2" xfId="22239"/>
    <cellStyle name="40% - 强调文字颜色 6 2 3 5 2 2" xfId="22240"/>
    <cellStyle name="常规 10 3 2 4 3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常规 4 4 7 3" xfId="22248"/>
    <cellStyle name="60% - 强调文字颜色 5 2 2 8" xfId="22249"/>
    <cellStyle name="40% - 强调文字颜色 6 2 3 5 3" xfId="22250"/>
    <cellStyle name="常规 10 3 2 4 4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汇总 2 4 4 7 4 4 2 3" xfId="22266"/>
    <cellStyle name="40% - 强调文字颜色 6 2 3 6" xfId="22267"/>
    <cellStyle name="常规 4 4 8 2" xfId="22268"/>
    <cellStyle name="60% - 强调文字颜色 5 2 3 7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4 37 3 3 6 3 2" xfId="22304"/>
    <cellStyle name="常规 5 5 4 2 2 2 2 3 2 4 2 2" xfId="22305"/>
    <cellStyle name="40% - 强调文字颜色 6 2 4" xfId="22306"/>
    <cellStyle name="常规 18 3 4 2 3 2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汇总 2 4 4 7 2 2 2 2 2" xfId="22312"/>
    <cellStyle name="常规 6 2 2 2 2 4 3" xfId="22313"/>
    <cellStyle name="40% - 强调文字颜色 6 2 4 2 4 2 2" xfId="22314"/>
    <cellStyle name="常规 2 3 8 3 2 3" xfId="22315"/>
    <cellStyle name="汇总 2 4 4 7 2 2 5" xfId="22316"/>
    <cellStyle name="40% - 强调文字颜色 6 2 4 2 7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汇总 2 4 4 7 2 3 2 2 2" xfId="22341"/>
    <cellStyle name="40% - 强调文字颜色 6 2 4 3 4 2 2" xfId="22342"/>
    <cellStyle name="常规 2 3 9 3 2 3" xfId="22343"/>
    <cellStyle name="汇总 2 4 4 7 2 3 2 3" xfId="22344"/>
    <cellStyle name="40% - 强调文字颜色 6 2 4 3 4 3" xfId="22345"/>
    <cellStyle name="标题 1 2 3 4 2 2" xfId="22346"/>
    <cellStyle name="汇总 2 4 4 7 2 3 4" xfId="22347"/>
    <cellStyle name="40% - 强调文字颜色 6 2 4 3 6" xfId="22348"/>
    <cellStyle name="常规 4 35 4 2 3 3" xfId="22349"/>
    <cellStyle name="汇总 2 4 4 7 2 3 5" xfId="22350"/>
    <cellStyle name="40% - 强调文字颜色 6 2 4 3 7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4 7 4 2 2" xfId="22407"/>
    <cellStyle name="常规 2 2 7" xfId="22408"/>
    <cellStyle name="40% - 强调文字颜色 6 2 6 2 2 2 2" xfId="22409"/>
    <cellStyle name="常规 2 2 7 2" xfId="22410"/>
    <cellStyle name="常规 70 2 3 2 2" xfId="22411"/>
    <cellStyle name="常规 65 2 3 2 2" xfId="22412"/>
    <cellStyle name="40% - 强调文字颜色 6 2 6 2 2 3" xfId="22413"/>
    <cellStyle name="常规 2 2 8" xfId="22414"/>
    <cellStyle name="40% - 强调文字颜色 6 2 6 2 3" xfId="22415"/>
    <cellStyle name="40% - 强调文字颜色 6 2 6 2 3 2" xfId="22416"/>
    <cellStyle name="强调文字颜色 1 2 3 2 3" xfId="22417"/>
    <cellStyle name="常规 82 5 2 3" xfId="22418"/>
    <cellStyle name="常规 77 5 2 3" xfId="22419"/>
    <cellStyle name="常规 2 3 7" xfId="22420"/>
    <cellStyle name="汇总 2 4 4 7 4 2 2" xfId="22421"/>
    <cellStyle name="40% - 强调文字颜色 6 2 6 2 4" xfId="22422"/>
    <cellStyle name="汇总 2 4 4 7 4 2 3" xfId="22423"/>
    <cellStyle name="40% - 强调文字颜色 6 2 6 2 5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4 7 5 2 2" xfId="22430"/>
    <cellStyle name="常规 3 2 7" xfId="22431"/>
    <cellStyle name="40% - 强调文字颜色 6 2 6 3 2 2 2" xfId="22432"/>
    <cellStyle name="常规 3 2 7 2" xfId="22433"/>
    <cellStyle name="常规 70 2 4 2 2" xfId="22434"/>
    <cellStyle name="常规 65 2 4 2 2" xfId="22435"/>
    <cellStyle name="40% - 强调文字颜色 6 2 6 3 2 3" xfId="22436"/>
    <cellStyle name="注释 2 3 3 2 10" xfId="22437"/>
    <cellStyle name="常规 3 2 8" xfId="22438"/>
    <cellStyle name="常规 2 2 4 3 2 2 2 2 2" xfId="22439"/>
    <cellStyle name="常规 4 37 2 4 2 3 2 2 2 2" xfId="22440"/>
    <cellStyle name="40% - 强调文字颜色 6 2 6 3 3" xfId="22441"/>
    <cellStyle name="40% - 强调文字颜色 6 2 6 3 3 2" xfId="22442"/>
    <cellStyle name="强调文字颜色 1 2 4 2 3" xfId="22443"/>
    <cellStyle name="常规 3 3 7" xfId="22444"/>
    <cellStyle name="汇总 2 4 4 7 4 3 2" xfId="22445"/>
    <cellStyle name="40% - 强调文字颜色 6 2 6 3 4" xfId="22446"/>
    <cellStyle name="汇总 2 4 4 7 4 3 3" xfId="22447"/>
    <cellStyle name="40% - 强调文字颜色 6 2 6 3 5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4 41 2 3 3 5 2 2" xfId="22481"/>
    <cellStyle name="40% - 强调文字颜色 6 2 9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5 5 4 2 2 2 2 2 2 5" xfId="22506"/>
    <cellStyle name="常规 2 2 3 8" xfId="22507"/>
    <cellStyle name="60% - 强调文字颜色 1 2 2 2 3 2 2 2" xfId="22508"/>
    <cellStyle name="常规 18 2 4 3 3" xfId="22509"/>
    <cellStyle name="常规 5 5 4 2 2 2 2 2 2 5 2" xfId="22510"/>
    <cellStyle name="常规 2 2 3 8 2" xfId="22511"/>
    <cellStyle name="常规 44 9" xfId="22512"/>
    <cellStyle name="常规 39 9" xfId="22513"/>
    <cellStyle name="60% - 强调文字颜色 1 2 2 2 3 2 3" xfId="22514"/>
    <cellStyle name="常规 5 5 4 2 2 2 2 2 2 6" xfId="22515"/>
    <cellStyle name="常规 2 2 3 9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5 5 4 2 2 2 2 3 2 5" xfId="22522"/>
    <cellStyle name="常规 18 2 2 2 6 7" xfId="22523"/>
    <cellStyle name="常规 2 3 3 8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计算 2 2 3 3 2 3" xfId="22575"/>
    <cellStyle name="常规 2 2 4 3 3 2 2 3 2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注释 2 3 2 2 4 2" xfId="22656"/>
    <cellStyle name="60% - 强调文字颜色 1 2 4 5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注释 2 3 2 2 5 2" xfId="22666"/>
    <cellStyle name="60% - 强调文字颜色 1 2 5 5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计算 2 3 6" xfId="22720"/>
    <cellStyle name="常规 19 4 2 2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3 2 5 2 2" xfId="22854"/>
    <cellStyle name="常规 5 5 4 2 2 2 2 2 4 3" xfId="22855"/>
    <cellStyle name="60% - 强调文字颜色 2 2 3 3 2 2" xfId="22856"/>
    <cellStyle name="常规 2 2 5 6" xfId="22857"/>
    <cellStyle name="60% - 强调文字颜色 3 2 5 2 2 2" xfId="22858"/>
    <cellStyle name="常规 5 5 4 2 2 2 2 2 4 3 2" xfId="22859"/>
    <cellStyle name="60% - 强调文字颜色 2 2 3 3 2 2 2" xfId="22860"/>
    <cellStyle name="常规 2 2 5 6 2" xfId="22861"/>
    <cellStyle name="常规 5 5 4 3 3 3 3 2 2 2" xfId="22862"/>
    <cellStyle name="60% - 强调文字颜色 3 2 5 2 3" xfId="22863"/>
    <cellStyle name="标题 3 2 2 2 4 2 2" xfId="22864"/>
    <cellStyle name="常规 5 5 4 2 2 2 2 2 4 4" xfId="22865"/>
    <cellStyle name="60% - 强调文字颜色 2 2 3 3 2 3" xfId="22866"/>
    <cellStyle name="常规 2 2 5 7" xfId="22867"/>
    <cellStyle name="60% - 强调文字颜色 2 2 3 3 3" xfId="22868"/>
    <cellStyle name="60% - 强调文字颜色 3 2 5 3" xfId="22869"/>
    <cellStyle name="常规 5 5 4 2 2 2 2 2 5 3" xfId="22870"/>
    <cellStyle name="60% - 强调文字颜色 2 2 3 3 3 2" xfId="22871"/>
    <cellStyle name="常规 2 2 6 6" xfId="22872"/>
    <cellStyle name="60% - 强调文字颜色 3 2 5 3 2" xfId="22873"/>
    <cellStyle name="常规 3 3 4 2 2 5 2 3" xfId="22874"/>
    <cellStyle name="60% - 强调文字颜色 3 2 5 4" xfId="22875"/>
    <cellStyle name="60% - 强调文字颜色 2 2 3 3 4" xfId="22876"/>
    <cellStyle name="常规 10 5 5 3 3 2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3 2 6 2 2" xfId="22882"/>
    <cellStyle name="常规 5 5 4 2 2 2 2 3 4 3" xfId="22883"/>
    <cellStyle name="60% - 强调文字颜色 2 2 3 4 2 2" xfId="22884"/>
    <cellStyle name="常规 2 3 5 6" xfId="22885"/>
    <cellStyle name="60% - 强调文字颜色 2 2 3 4 3" xfId="22886"/>
    <cellStyle name="强调文字颜色 3 2 5 2 2" xfId="22887"/>
    <cellStyle name="60% - 强调文字颜色 3 2 6 3" xfId="22888"/>
    <cellStyle name="注释 2 3 3 2 3 2" xfId="22889"/>
    <cellStyle name="60% - 强调文字颜色 2 2 3 5" xfId="22890"/>
    <cellStyle name="60% - 强调文字颜色 3 2 7" xfId="22891"/>
    <cellStyle name="注释 2 3 3 2 3 2 2" xfId="22892"/>
    <cellStyle name="60% - 强调文字颜色 2 2 3 5 2" xfId="22893"/>
    <cellStyle name="60% - 强调文字颜色 3 2 7 2" xfId="22894"/>
    <cellStyle name="注释 2 3 3 2 3 3" xfId="22895"/>
    <cellStyle name="60% - 强调文字颜色 2 2 3 6" xfId="22896"/>
    <cellStyle name="60% - 强调文字颜色 3 2 8" xfId="22897"/>
    <cellStyle name="注释 2 3 3 2 3 4" xfId="22898"/>
    <cellStyle name="强调文字颜色 1 2 2 3 4 2" xfId="22899"/>
    <cellStyle name="60% - 强调文字颜色 2 2 3 7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注释 2 3 3 2 4 2" xfId="22911"/>
    <cellStyle name="60% - 强调文字颜色 2 2 4 5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注释 2 3 3 2 5 2" xfId="22927"/>
    <cellStyle name="60% - 强调文字颜色 2 2 5 5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60% - 强调文字颜色 3 2 2 2 2 2 4" xfId="22945"/>
    <cellStyle name="常规 43 7 2 2" xfId="22946"/>
    <cellStyle name="常规 4 32 4 2 2 2 3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计算 2 2 3 6" xfId="22953"/>
    <cellStyle name="60% - 强调文字颜色 3 2 2 2 3" xfId="22954"/>
    <cellStyle name="输入 2 2 3 4 2" xfId="22955"/>
    <cellStyle name="常规 4 2 3 3 7 2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8 4 3 2 3" xfId="23001"/>
    <cellStyle name="常规 5 5 4 2 2 2 2 3 2 2 7" xfId="23002"/>
    <cellStyle name="常规 4 32 4 3 2 2 2 2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注释 2 2 2 3 2 3 3 2 3" xfId="23011"/>
    <cellStyle name="常规 2 3 4 4 7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输入 2 2 3 6 2" xfId="23059"/>
    <cellStyle name="强调文字颜色 4 2 4 2 2" xfId="23060"/>
    <cellStyle name="常规 18 2 2 2 2 4 2 4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输入 2 2 3 6 3" xfId="23069"/>
    <cellStyle name="强调文字颜色 4 2 4 2 3" xfId="23070"/>
    <cellStyle name="常规 18 2 2 2 2 4 2 5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注释 2 3 4 2 2 2" xfId="23076"/>
    <cellStyle name="60% - 强调文字颜色 3 2 2 5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输入 2 2 3 7 2" xfId="23092"/>
    <cellStyle name="强调文字颜色 4 2 4 3 2" xfId="23093"/>
    <cellStyle name="常规 18 2 2 2 2 4 3 4" xfId="23094"/>
    <cellStyle name="60% - 强调文字颜色 3 2 2 5 3" xfId="23095"/>
    <cellStyle name="标题 3 2 4" xfId="23096"/>
    <cellStyle name="常规 19 2 4 2 3 2 3 2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强调文字颜色 4 2 5 2 2" xfId="23146"/>
    <cellStyle name="常规 18 2 2 2 2 5 2 4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注释 2 3 4 2 3 2" xfId="23152"/>
    <cellStyle name="60% - 强调文字颜色 3 2 3 5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5 5 4 2 2 2 2 2 4 5" xfId="23162"/>
    <cellStyle name="常规 2 2 5 8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输入 2 2 3 4" xfId="23189"/>
    <cellStyle name="常规 4 2 3 3 7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链接单元格 2 6 2 2" xfId="23277"/>
    <cellStyle name="60% - 强调文字颜色 4 2 2 4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注释 2 3 5 2 2 3" xfId="23305"/>
    <cellStyle name="60% - 强调文字颜色 4 2 2 6" xfId="23306"/>
    <cellStyle name="常规 6 2 4 3 2 4 2" xfId="23307"/>
    <cellStyle name="常规 10 2 2 4 2" xfId="23308"/>
    <cellStyle name="60% - 强调文字颜色 4 2 2 6 2" xfId="23309"/>
    <cellStyle name="常规 6 2 4 3 2 4 2 2" xfId="23310"/>
    <cellStyle name="常规 10 2 2 4 2 2" xfId="23311"/>
    <cellStyle name="60% - 强调文字颜色 4 2 2 6 2 2" xfId="23312"/>
    <cellStyle name="常规 10 2 2 4 2 2 2" xfId="23313"/>
    <cellStyle name="60% - 强调文字颜色 4 2 2 7" xfId="23314"/>
    <cellStyle name="汇总 2 4 4 7 4 3 2 2 2" xfId="23315"/>
    <cellStyle name="常规 6 2 4 3 2 4 3" xfId="23316"/>
    <cellStyle name="常规 10 2 2 4 3" xfId="23317"/>
    <cellStyle name="60% - 强调文字颜色 4 2 2 7 2" xfId="23318"/>
    <cellStyle name="汇总 2 4 4 7 7" xfId="23319"/>
    <cellStyle name="汇总 2 4 4 7 4 3 2 2 2 2" xfId="23320"/>
    <cellStyle name="常规 10 2 2 4 3 2" xfId="23321"/>
    <cellStyle name="60% - 强调文字颜色 4 2 2 8" xfId="23322"/>
    <cellStyle name="汇总 2 4 4 7 4 3 2 2 3" xfId="23323"/>
    <cellStyle name="常规 10 2 2 4 4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链接单元格 2 7 2 2" xfId="23352"/>
    <cellStyle name="60% - 强调文字颜色 4 2 3 4 2" xfId="23353"/>
    <cellStyle name="常规 18 2 2 3 2 5 2 3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60% - 强调文字颜色 4 2 3 6" xfId="23360"/>
    <cellStyle name="常规 6 2 4 3 2 5 2" xfId="23361"/>
    <cellStyle name="常规 10 2 2 5 2" xfId="23362"/>
    <cellStyle name="60% - 强调文字颜色 4 2 3 7" xfId="23363"/>
    <cellStyle name="汇总 2 4 4 7 4 3 2 3 2" xfId="23364"/>
    <cellStyle name="常规 6 2 4 3 2 5 3" xfId="23365"/>
    <cellStyle name="常规 10 2 2 5 3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注释 2 3 3 4 3 3" xfId="23579"/>
    <cellStyle name="常规 4 35 2 2 5 2 3 2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计算 2 6 3" xfId="23587"/>
    <cellStyle name="汇总 2 4 4 7 3 3 2 4 2 2" xfId="23588"/>
    <cellStyle name="60% - 强调文字颜色 6 2 2 2 2 2 2" xfId="23589"/>
    <cellStyle name="常规 18 2 2 2 8" xfId="23590"/>
    <cellStyle name="汇总 2 4 4 7 3 3 2 4 2 2 2" xfId="23591"/>
    <cellStyle name="60% - 强调文字颜色 6 2 2 2 2 2 2 2" xfId="23592"/>
    <cellStyle name="常规 18 2 2 2 8 2" xfId="23593"/>
    <cellStyle name="常规 2 3 5 3" xfId="23594"/>
    <cellStyle name="汇总 2 4 4 7 3 3 2 4 2 3" xfId="23595"/>
    <cellStyle name="汇总 2 4 4 7 2 3 3 3 2 2 2" xfId="23596"/>
    <cellStyle name="60% - 强调文字颜色 6 2 2 2 2 2 3" xfId="23597"/>
    <cellStyle name="常规 18 2 2 2 9" xfId="23598"/>
    <cellStyle name="60% - 强调文字颜色 6 2 2 2 2 2 4" xfId="23599"/>
    <cellStyle name="汇总 2 4 4 7 3 3 2 4 3" xfId="23600"/>
    <cellStyle name="60% - 强调文字颜色 6 2 2 2 2 3" xfId="23601"/>
    <cellStyle name="计算 2 7 3" xfId="23602"/>
    <cellStyle name="汇总 2 4 4 7 3 3 2 4 3 2" xfId="23603"/>
    <cellStyle name="60% - 强调文字颜色 6 2 2 2 2 3 2" xfId="23604"/>
    <cellStyle name="常规 18 2 2 3 8" xfId="23605"/>
    <cellStyle name="汇总 2 4 4 7 3 3 2 4 4" xfId="23606"/>
    <cellStyle name="60% - 强调文字颜色 6 2 2 2 2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汇总 2 4 4 7 3 3 2 5 2 2" xfId="23616"/>
    <cellStyle name="60% - 强调文字颜色 6 2 2 2 3 2 2" xfId="23617"/>
    <cellStyle name="常规 18 2 3 2 8" xfId="23618"/>
    <cellStyle name="汇总 2 4 4 7 3 3 2 5 2 2 2" xfId="23619"/>
    <cellStyle name="60% - 强调文字颜色 6 2 2 2 3 2 2 2" xfId="23620"/>
    <cellStyle name="常规 3 3 5 3" xfId="23621"/>
    <cellStyle name="汇总 2 4 4 7 3 3 2 5 3 2" xfId="23622"/>
    <cellStyle name="60% - 强调文字颜色 6 2 2 2 3 3 2" xfId="23623"/>
    <cellStyle name="常规 18 2 3 3 8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汇总 2 4 4 7 3 3 2 6 3" xfId="23634"/>
    <cellStyle name="60% - 强调文字颜色 6 2 2 2 4 3" xfId="23635"/>
    <cellStyle name="常规 18 2 2 2 4 4 3 2 2 2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60% - 强调文字颜色 6 2 2 3" xfId="23641"/>
    <cellStyle name="常规 2 7 5 4 2 2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汇总 2 4 4 7 3 3 3 5 2 2" xfId="23690"/>
    <cellStyle name="常规 8 4 2 4 3" xfId="23691"/>
    <cellStyle name="60% - 强调文字颜色 6 2 2 3 3 2 2" xfId="23692"/>
    <cellStyle name="常规 18 3 3 2 8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汇总 2 4 4 7 3 3 6 4" xfId="23737"/>
    <cellStyle name="60% - 强调文字颜色 6 2 2 6 2" xfId="23738"/>
    <cellStyle name="常规 10 4 2 4 2 2" xfId="23739"/>
    <cellStyle name="常规 10 4 2 4 2 2 2" xfId="23740"/>
    <cellStyle name="60% - 强调文字颜色 6 2 2 6 2 2" xfId="23741"/>
    <cellStyle name="常规 16 2 2 3 4 4 3" xfId="23742"/>
    <cellStyle name="60% - 强调文字颜色 6 2 2 6 3" xfId="23743"/>
    <cellStyle name="常规 10 4 2 4 2 3" xfId="23744"/>
    <cellStyle name="常规 5 4 7 2" xfId="23745"/>
    <cellStyle name="60% - 强调文字颜色 6 2 2 7" xfId="23746"/>
    <cellStyle name="汇总 2 4 4 7 4 5 2 2 2" xfId="23747"/>
    <cellStyle name="常规 10 4 2 4 3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常规 61 3 2 2 4" xfId="23818"/>
    <cellStyle name="常规 56 3 2 2 4" xfId="23819"/>
    <cellStyle name="常规 2 2 4 2 8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52 3 2 2" xfId="23828"/>
    <cellStyle name="常规 47 3 2 2" xfId="23829"/>
    <cellStyle name="Normal 4 2 3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常规 4 4 3 4 3" xfId="23844"/>
    <cellStyle name="标题 1 2 2 2 2 2" xfId="23845"/>
    <cellStyle name="汇总 2 4 4 7 2 2 10 2" xfId="23846"/>
    <cellStyle name="常规 18 2 2 2 2 2 3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汇总 2 4 4 7 2 2 11" xfId="23859"/>
    <cellStyle name="常规 18 2 2 2 2 2 3 2 2 3" xfId="23860"/>
    <cellStyle name="标题 1 2 2 2 3 4" xfId="23861"/>
    <cellStyle name="标题 1 2 2 2 7" xfId="23862"/>
    <cellStyle name="标题 1 2 2 3 2" xfId="23863"/>
    <cellStyle name="常规 18 2 2 2 2 2 3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标题 1 2 2 3 2 3 2 2" xfId="23870"/>
    <cellStyle name="常规 4 38 6 7" xfId="23871"/>
    <cellStyle name="常规 4 38 2 3 2 2 4" xfId="23872"/>
    <cellStyle name="常规 26 8" xfId="23873"/>
    <cellStyle name="常规 31 8" xfId="23874"/>
    <cellStyle name="标题 1 2 2 3 2 3 2 2 2" xfId="23875"/>
    <cellStyle name="标题 1 2 2 3 2 3 2 3" xfId="23876"/>
    <cellStyle name="常规 4 38 6 8" xfId="23877"/>
    <cellStyle name="常规 4 38 2 3 2 2 5" xfId="23878"/>
    <cellStyle name="常规 26 9" xfId="23879"/>
    <cellStyle name="常规 31 9" xfId="23880"/>
    <cellStyle name="常规 8 5 2" xfId="23881"/>
    <cellStyle name="标题 1 2 2 3 2 3 3" xfId="23882"/>
    <cellStyle name="常规 8 5 2 2" xfId="23883"/>
    <cellStyle name="标题 1 2 2 3 2 3 3 2" xfId="23884"/>
    <cellStyle name="注释 2 2 10 2" xfId="23885"/>
    <cellStyle name="常规 4 38 2 3 2 3 4" xfId="23886"/>
    <cellStyle name="常规 3 2 3 3 2 4" xfId="23887"/>
    <cellStyle name="常规 27 8" xfId="23888"/>
    <cellStyle name="常规 32 8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常规 18 2 2 2 2 2 3 3 2 2" xfId="23923"/>
    <cellStyle name="标题 1 2 3 2 2" xfId="23924"/>
    <cellStyle name="常规 4 37 2 3 3 2 2 3" xfId="23925"/>
    <cellStyle name="常规 4 5 3 4 3" xfId="23926"/>
    <cellStyle name="标题 1 2 3 2 2 2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常规 4 41 2 4 2 4 2 2" xfId="23945"/>
    <cellStyle name="标题 1 2 3 4" xfId="23946"/>
    <cellStyle name="常规 18 2 2 2 2 2 3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强调文字颜色 4 2 2 3 2 2 2" xfId="23954"/>
    <cellStyle name="常规 18 2 2 2 2 2 3 4 2 2" xfId="23955"/>
    <cellStyle name="标题 1 2 4 2 2" xfId="23956"/>
    <cellStyle name="常规 2 2 3 4 2 2 3" xfId="23957"/>
    <cellStyle name="常规 4 37 2 3 3 3 2 3" xfId="23958"/>
    <cellStyle name="标题 1 2 4 2 2 2" xfId="23959"/>
    <cellStyle name="标题 1 2 4 2 3" xfId="23960"/>
    <cellStyle name="强调文字颜色 4 2 2 3 2 2 3" xfId="23961"/>
    <cellStyle name="常规 4 32 2 5 3 2 2" xfId="23962"/>
    <cellStyle name="标题 1 2 4 3" xfId="23963"/>
    <cellStyle name="强调文字颜色 4 2 2 3 2 3" xfId="23964"/>
    <cellStyle name="常规 18 2 2 2 2 2 3 4 3" xfId="23965"/>
    <cellStyle name="标题 1 2 4 3 2" xfId="23966"/>
    <cellStyle name="强调文字颜色 4 2 2 3 2 3 2" xfId="23967"/>
    <cellStyle name="常规 2 3 10 5" xfId="23968"/>
    <cellStyle name="常规 4 41 2 4 2 4 3 2" xfId="23969"/>
    <cellStyle name="标题 1 2 4 4" xfId="23970"/>
    <cellStyle name="强调文字颜色 4 2 2 3 2 4" xfId="23971"/>
    <cellStyle name="常规 16 3 8 2 2" xfId="23972"/>
    <cellStyle name="标题 1 2 4 5" xfId="23973"/>
    <cellStyle name="强调文字颜色 4 2 2 3 3" xfId="23974"/>
    <cellStyle name="常规 18 2 2 2 2 2 3 5" xfId="23975"/>
    <cellStyle name="标题 1 2 5" xfId="23976"/>
    <cellStyle name="常规 2 3 4 2 3 2 4 3" xfId="23977"/>
    <cellStyle name="标题 1 2 5 2" xfId="23978"/>
    <cellStyle name="强调文字颜色 4 2 2 3 3 2" xfId="23979"/>
    <cellStyle name="常规 18 2 2 2 2 2 3 5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3" xfId="23990"/>
    <cellStyle name="标题 1 2 5 3 2" xfId="23991"/>
    <cellStyle name="标题 1 2 5 4" xfId="23992"/>
    <cellStyle name="标题 1 2 6" xfId="23993"/>
    <cellStyle name="强调文字颜色 4 2 2 3 4" xfId="23994"/>
    <cellStyle name="常规 18 2 2 2 2 2 3 6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常规 18 2 2 2 2 3 3 2 2" xfId="24010"/>
    <cellStyle name="标题 2 2 2 2" xfId="24011"/>
    <cellStyle name="常规 4 32 2 2 3 3 4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输入 2 2 3 2 2 4" xfId="24024"/>
    <cellStyle name="常规 16 5 3 2 2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4 38 2 4 3 2" xfId="24071"/>
    <cellStyle name="常规 17 5 3 2" xfId="24072"/>
    <cellStyle name="常规 22 5 3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4 38 2 4 4" xfId="24096"/>
    <cellStyle name="常规 17 5 4" xfId="24097"/>
    <cellStyle name="常规 22 5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5 5 4 2 2 2 3 2 3 2 2" xfId="24107"/>
    <cellStyle name="常规 4 38 2 4 4 3" xfId="24108"/>
    <cellStyle name="常规 3 2 4 5 2" xfId="24109"/>
    <cellStyle name="标题 2 2 2 3 2 3 3 2" xfId="24110"/>
    <cellStyle name="常规 2 13 4 2 2" xfId="24111"/>
    <cellStyle name="常规 5 5 4 2 2 2 3 2 3 2 2 2" xfId="24112"/>
    <cellStyle name="常规 4 38 2 4 4 3 2" xfId="24113"/>
    <cellStyle name="常规 3 2 4 5 2 2" xfId="24114"/>
    <cellStyle name="标题 2 2 2 3 2 3 4" xfId="24115"/>
    <cellStyle name="常规 2 13 4 3" xfId="24116"/>
    <cellStyle name="常规 5 5 4 2 2 2 3 2 3 2 3" xfId="24117"/>
    <cellStyle name="常规 4 38 2 4 4 4" xfId="24118"/>
    <cellStyle name="常规 3 2 4 5 3" xfId="24119"/>
    <cellStyle name="标题 2 2 2 3 2 4" xfId="24120"/>
    <cellStyle name="常规 2 2 4 2 4 5 3" xfId="24121"/>
    <cellStyle name="常规 4 38 2 4 5" xfId="24122"/>
    <cellStyle name="常规 22 5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5 5 4 2 2 2 3 2 3 3 2" xfId="24130"/>
    <cellStyle name="常规 4 38 2 4 5 3" xfId="24131"/>
    <cellStyle name="常规 3 2 4 6 2" xfId="24132"/>
    <cellStyle name="标题 2 2 2 3 2 5" xfId="24133"/>
    <cellStyle name="常规 19 2 5 2" xfId="24134"/>
    <cellStyle name="常规 24 2 5 2" xfId="24135"/>
    <cellStyle name="常规 4 38 2 4 6" xfId="24136"/>
    <cellStyle name="常规 3 3 5 3 4 3 2" xfId="24137"/>
    <cellStyle name="标题 2 2 2 3 2 5 2" xfId="24138"/>
    <cellStyle name="常规 19 2 5 2 2" xfId="24139"/>
    <cellStyle name="常规 24 2 5 2 2" xfId="24140"/>
    <cellStyle name="常规 4 38 2 4 6 2" xfId="24141"/>
    <cellStyle name="常规 3 3 5 3 4 3 2 2" xfId="24142"/>
    <cellStyle name="标题 2 2 2 3 2 6" xfId="24143"/>
    <cellStyle name="常规 18 2 3 3 4 5 2" xfId="24144"/>
    <cellStyle name="常规 19 2 5 3" xfId="24145"/>
    <cellStyle name="常规 24 2 5 3" xfId="24146"/>
    <cellStyle name="常规 4 38 2 4 7" xfId="24147"/>
    <cellStyle name="常规 3 3 5 3 4 3 3" xfId="24148"/>
    <cellStyle name="标题 2 2 2 3 3" xfId="24149"/>
    <cellStyle name="标题 2 2 2 3 3 2" xfId="24150"/>
    <cellStyle name="常规 4 38 2 5 3" xfId="24151"/>
    <cellStyle name="常规 17 6 3" xfId="24152"/>
    <cellStyle name="常规 22 6 3" xfId="24153"/>
    <cellStyle name="标题 2 2 2 3 3 2 2" xfId="24154"/>
    <cellStyle name="常规 4 38 2 5 3 2" xfId="24155"/>
    <cellStyle name="常规 22 6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4 38 2 5 4" xfId="24164"/>
    <cellStyle name="常规 22 6 4" xfId="24165"/>
    <cellStyle name="标题 2 2 2 3 3 3 2" xfId="24166"/>
    <cellStyle name="标题 2 2 2 3 3 4" xfId="24167"/>
    <cellStyle name="常规 5 5 4 2 3 3 4 2 2" xfId="24168"/>
    <cellStyle name="标题 2 2 2 3 4 2" xfId="24169"/>
    <cellStyle name="常规 4 38 2 6 3" xfId="24170"/>
    <cellStyle name="常规 22 7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4 38 4 4 3" xfId="24207"/>
    <cellStyle name="常规 19 5 3" xfId="24208"/>
    <cellStyle name="常规 24 5 3" xfId="24209"/>
    <cellStyle name="常规 4 38 4 4 3 2" xfId="24210"/>
    <cellStyle name="常规 19 5 3 2" xfId="24211"/>
    <cellStyle name="常规 24 5 3 2" xfId="24212"/>
    <cellStyle name="标题 2 2 2 5 2 2 2" xfId="24213"/>
    <cellStyle name="常规 25 3 6" xfId="24214"/>
    <cellStyle name="常规 30 3 6" xfId="24215"/>
    <cellStyle name="常规 4 38 4 4 4" xfId="24216"/>
    <cellStyle name="常规 19 5 4" xfId="24217"/>
    <cellStyle name="常规 24 5 4" xfId="24218"/>
    <cellStyle name="标题 2 2 2 5 2 3" xfId="24219"/>
    <cellStyle name="常规 3 3 5 3 7 2" xfId="24220"/>
    <cellStyle name="标题 2 2 2 5 3" xfId="24221"/>
    <cellStyle name="常规 2 6 3 6 2 2" xfId="24222"/>
    <cellStyle name="标题 2 2 2 5 3 2" xfId="24223"/>
    <cellStyle name="常规 18 2 2 3 2 2 7" xfId="24224"/>
    <cellStyle name="常规 4 38 4 5 3" xfId="24225"/>
    <cellStyle name="常规 19 6 3" xfId="24226"/>
    <cellStyle name="常规 24 6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常规 18 2 2 2 2 3 3 3" xfId="24234"/>
    <cellStyle name="标题 2 2 3" xfId="24235"/>
    <cellStyle name="常规 4 32 2 2 3 3 4 3" xfId="24236"/>
    <cellStyle name="标题 2 2 3 2" xfId="24237"/>
    <cellStyle name="常规 18 2 2 2 2 3 3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常规 4 41 2 4 3 4 2 2" xfId="24258"/>
    <cellStyle name="标题 2 2 3 4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强调文字颜色 4 2 3 3 2 2 2" xfId="24268"/>
    <cellStyle name="常规 18 2 2 2 2 3 3 4 2 2" xfId="24269"/>
    <cellStyle name="标题 2 2 4 2 2" xfId="24270"/>
    <cellStyle name="常规 2 2 4 4 2 2 3" xfId="24271"/>
    <cellStyle name="常规 4 37 2 4 3 3 2 3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强调文字颜色 4 2 3 3 3" xfId="24279"/>
    <cellStyle name="常规 18 2 2 2 2 3 3 5" xfId="24280"/>
    <cellStyle name="标题 2 2 5" xfId="24281"/>
    <cellStyle name="常规 2 3 4 2 3 3 4 3" xfId="24282"/>
    <cellStyle name="常规 28 4 4 2 2 2" xfId="24283"/>
    <cellStyle name="标题 2 2 5 2" xfId="24284"/>
    <cellStyle name="强调文字颜色 4 2 3 3 3 2" xfId="24285"/>
    <cellStyle name="常规 18 2 2 2 2 3 3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强调文字颜色 4 2 3 3 4" xfId="24294"/>
    <cellStyle name="常规 18 2 2 2 2 3 3 6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常规 5 5 3 3 4" xfId="24302"/>
    <cellStyle name="标题 2 2 7 2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5 5 4 2 3 3 2 2 5 3" xfId="24342"/>
    <cellStyle name="标题 3 2 2 3 2 3 2 2" xfId="24343"/>
    <cellStyle name="常规 2 3 4 2 4 5 2 2 2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计算 2 2 7" xfId="24379"/>
    <cellStyle name="常规 19 4 2 2 2 3" xfId="24380"/>
    <cellStyle name="常规 3 2 5 7 2" xfId="24381"/>
    <cellStyle name="标题 3 2 2 3 4 3 2" xfId="24382"/>
    <cellStyle name="常规 2 15 6" xfId="24383"/>
    <cellStyle name="常规 2 3 4 2 4 7 2 2" xfId="24384"/>
    <cellStyle name="常规 3 2 6 7" xfId="24385"/>
    <cellStyle name="常规 2 2 7 2 2 2" xfId="24386"/>
    <cellStyle name="标题 3 2 2 3 4 4" xfId="24387"/>
    <cellStyle name="常规 2 3 4 2 4 7 3" xfId="24388"/>
    <cellStyle name="标题 3 2 2 3 5 2 2" xfId="24389"/>
    <cellStyle name="常规 3 3 5 7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6 2 4 3 4 2 3" xfId="24396"/>
    <cellStyle name="标题 3 2 2 3 7" xfId="24397"/>
    <cellStyle name="常规 10 2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常规 4 41 2 4 7 2 2" xfId="24518"/>
    <cellStyle name="标题 4 2 2 3 2 2 2 2" xfId="24519"/>
    <cellStyle name="标题 4 2 2 3 2 2 2 2 2" xfId="24520"/>
    <cellStyle name="常规 2 2 6 6 4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4 41 2 4 9" xfId="24545"/>
    <cellStyle name="标题 4 2 2 3 2 4" xfId="24546"/>
    <cellStyle name="常规 22 2 5 5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41 3 4 7" xfId="24634"/>
    <cellStyle name="标题 4 2 2 4 2 2" xfId="24635"/>
    <cellStyle name="常规 2 11 5 2" xfId="24636"/>
    <cellStyle name="常规 4 38 2 2 5 3" xfId="24637"/>
    <cellStyle name="常规 22 3 5 3" xfId="24638"/>
    <cellStyle name="解释性文本 2 2 3 3" xfId="24639"/>
    <cellStyle name="标题 4 2 2 4 2 2 2" xfId="24640"/>
    <cellStyle name="常规 2 11 5 2 2" xfId="24641"/>
    <cellStyle name="常规 4 38 2 2 5 3 2" xfId="24642"/>
    <cellStyle name="常规 22 3 5 3 2" xfId="24643"/>
    <cellStyle name="常规 4 41 3 4 8" xfId="24644"/>
    <cellStyle name="标题 4 2 2 4 2 3" xfId="24645"/>
    <cellStyle name="常规 12 4 3 2 3 3 2" xfId="24646"/>
    <cellStyle name="常规 2 11 5 3" xfId="24647"/>
    <cellStyle name="常规 4 38 2 2 5 4" xfId="24648"/>
    <cellStyle name="常规 22 3 5 4" xfId="24649"/>
    <cellStyle name="标题 4 2 2 4 3" xfId="24650"/>
    <cellStyle name="常规 2 11 6" xfId="24651"/>
    <cellStyle name="常规 4 38 2 2 6 3" xfId="24652"/>
    <cellStyle name="常规 22 3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标题 4 2 2 5 2" xfId="24666"/>
    <cellStyle name="常规 2 12 5" xfId="24667"/>
    <cellStyle name="常规 5 5 4 2 2 2 3 2 2 3" xfId="24668"/>
    <cellStyle name="常规 3 2 3 6" xfId="24669"/>
    <cellStyle name="标题 4 2 2 5 2 2" xfId="24670"/>
    <cellStyle name="常规 2 12 5 2" xfId="24671"/>
    <cellStyle name="常规 5 5 4 2 2 2 3 2 2 3 2" xfId="24672"/>
    <cellStyle name="常规 4 38 2 3 5 3" xfId="24673"/>
    <cellStyle name="常规 3 2 3 6 2" xfId="24674"/>
    <cellStyle name="标题 4 2 2 5 2 2 2" xfId="24675"/>
    <cellStyle name="常规 2 12 5 2 2" xfId="24676"/>
    <cellStyle name="强调文字颜色 3 2 4" xfId="24677"/>
    <cellStyle name="常规 4 38 2 3 5 3 2" xfId="24678"/>
    <cellStyle name="常规 3 2 3 6 2 2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5 5 4 2 2 2 3 2 2 4" xfId="24686"/>
    <cellStyle name="常规 3 2 3 7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5 5 4 2 2 2 3 2 3 3" xfId="24698"/>
    <cellStyle name="常规 3 2 4 6" xfId="24699"/>
    <cellStyle name="标题 4 2 2 7 2" xfId="24700"/>
    <cellStyle name="常规 2 14 5" xfId="24701"/>
    <cellStyle name="常规 5 5 4 2 2 2 3 2 4 3" xfId="24702"/>
    <cellStyle name="常规 3 2 5 6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5 5 4 2 2 2 4 2 3 4 2 2" xfId="24711"/>
    <cellStyle name="常规 18 2 3 2 3 6" xfId="24712"/>
    <cellStyle name="标题 4 2 3 2 4" xfId="24713"/>
    <cellStyle name="常规 18 2 3 2 3 7" xfId="24714"/>
    <cellStyle name="标题 4 2 3 3 2" xfId="24715"/>
    <cellStyle name="常规 18 2 3 2 4 5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标题 4 2 3 3 4" xfId="24737"/>
    <cellStyle name="标题 4 2 3 4" xfId="24738"/>
    <cellStyle name="标题 4 2 3 4 2" xfId="24739"/>
    <cellStyle name="常规 4 37 3 4 7" xfId="24740"/>
    <cellStyle name="标题 4 2 3 4 2 2" xfId="24741"/>
    <cellStyle name="常规 4 38 3 2 5 3" xfId="24742"/>
    <cellStyle name="常规 18 3 5 3" xfId="24743"/>
    <cellStyle name="标题 4 2 3 4 3" xfId="24744"/>
    <cellStyle name="标题 4 2 3 5" xfId="24745"/>
    <cellStyle name="标题 4 2 3 5 2" xfId="24746"/>
    <cellStyle name="常规 5 5 4 2 2 2 3 3 2 3" xfId="24747"/>
    <cellStyle name="常规 3 3 3 6" xfId="24748"/>
    <cellStyle name="标题 4 2 3 6" xfId="24749"/>
    <cellStyle name="标题 4 2 3 7" xfId="24750"/>
    <cellStyle name="常规 10 5 4 3 2 2 2" xfId="24751"/>
    <cellStyle name="强调文字颜色 4 2 5 3 2" xfId="24752"/>
    <cellStyle name="常规 18 2 2 2 2 5 3 4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标题 4 2 4 2 3" xfId="24764"/>
    <cellStyle name="常规 5 5 4 2 2 2 4 2 3 5 2 2" xfId="24765"/>
    <cellStyle name="常规 18 2 3 3 3 6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强调文字颜色 2 2 2 2 5" xfId="24786"/>
    <cellStyle name="标题 4 2 7 2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强调文字颜色 2 2 5 5" xfId="24798"/>
    <cellStyle name="标题 5 2 2 2 2 3" xfId="24799"/>
    <cellStyle name="常规 4 41 2 2 2 5 3" xfId="24800"/>
    <cellStyle name="标题 5 2 2 2 5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强调文字颜色 3 2 5 4" xfId="24827"/>
    <cellStyle name="标题 5 2 3 2 2 2" xfId="24828"/>
    <cellStyle name="常规 18 3 3 2 3 5 2" xfId="24829"/>
    <cellStyle name="标题 5 2 3 2 2 2 2" xfId="24830"/>
    <cellStyle name="标题 5 2 3 2 2 2 2 2" xfId="24831"/>
    <cellStyle name="常规 5 5 4 2 2 2 2 5 5 3" xfId="24832"/>
    <cellStyle name="注释 2 3 3 2 3 3 3 2" xfId="24833"/>
    <cellStyle name="常规 4 35 2 2 4 3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71 3 2 3 3" xfId="24902"/>
    <cellStyle name="常规 66 3 2 3 3" xfId="24903"/>
    <cellStyle name="常规 44 3 2 2" xfId="24904"/>
    <cellStyle name="常规 39 3 2 2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注释 2 3 2 5 2 2" xfId="24951"/>
    <cellStyle name="差 2 2" xfId="24952"/>
    <cellStyle name="常规 2 6 2 2 2 3 2 3" xfId="24953"/>
    <cellStyle name="注释 2 3 2 5 2 2 2" xfId="24954"/>
    <cellStyle name="差 2 2 2" xfId="24955"/>
    <cellStyle name="常规 63 2 2 2 3" xfId="24956"/>
    <cellStyle name="常规 58 2 2 2 3" xfId="24957"/>
    <cellStyle name="差 2 2 2 2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常规 51 3 7 2" xfId="24993"/>
    <cellStyle name="常规 46 3 7 2" xfId="24994"/>
    <cellStyle name="差 2 2 3 2 3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72 3 4 3 2" xfId="25037"/>
    <cellStyle name="常规 67 3 4 3 2" xfId="25038"/>
    <cellStyle name="常规 4 2 2 5 2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差 2 2 6 2" xfId="25067"/>
    <cellStyle name="常规 5 5 4 3 3 2 4 2 2" xfId="25068"/>
    <cellStyle name="常规 18 2 2 3 3 2 2 3" xfId="25069"/>
    <cellStyle name="差 2 2 6 2 2" xfId="25070"/>
    <cellStyle name="常规 5 5 4 3 3 2 4 2 2 2" xfId="25071"/>
    <cellStyle name="常规 18 2 2 3 3 2 2 3 2" xfId="25072"/>
    <cellStyle name="常规 5 5 4 3 3 2 4 2 3" xfId="25073"/>
    <cellStyle name="常规 18 2 2 3 3 2 2 4" xfId="25074"/>
    <cellStyle name="差 2 2 6 3" xfId="25075"/>
    <cellStyle name="常规 2 3 4 3 4 2 3 2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63 2 3 2 3" xfId="25082"/>
    <cellStyle name="常规 58 2 3 2 3" xfId="25083"/>
    <cellStyle name="差 2 3 2 2" xfId="25084"/>
    <cellStyle name="常规 2 7 4 2 4" xfId="25085"/>
    <cellStyle name="差 2 3 2 2 2" xfId="25086"/>
    <cellStyle name="常规 5 5 4 2 2 3 3 2 2 2 2 2" xfId="25087"/>
    <cellStyle name="差 2 3 3" xfId="25088"/>
    <cellStyle name="常规 5 5 4 2 2 3 3 2 2 2 2 2 2" xfId="25089"/>
    <cellStyle name="差 2 3 3 2" xfId="25090"/>
    <cellStyle name="常规 2 7 4 3 4" xfId="25091"/>
    <cellStyle name="差 2 3 3 2 2" xfId="25092"/>
    <cellStyle name="差 2 3 3 2 2 2" xfId="25093"/>
    <cellStyle name="常规 52 3 7 2" xfId="25094"/>
    <cellStyle name="常规 47 3 7 2" xfId="25095"/>
    <cellStyle name="差 2 3 3 2 3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强调文字颜色 5 2 2 4 2" xfId="25191"/>
    <cellStyle name="常规 6 2 4 3 2 2 2 3" xfId="25192"/>
    <cellStyle name="常规 10 2 2 2 2 3" xfId="25193"/>
    <cellStyle name="常规 18 3 3 4 3 2 2 2" xfId="25194"/>
    <cellStyle name="常规 2 3 4 3 3 2 5 2" xfId="25195"/>
    <cellStyle name="强调文字颜色 5 2 2 4 3" xfId="25196"/>
    <cellStyle name="常规 10 2 2 2 2 4" xfId="25197"/>
    <cellStyle name="常规 2 3 4 3 3 2 5 3" xfId="25198"/>
    <cellStyle name="常规 6 2 4 3 2 2 3" xfId="25199"/>
    <cellStyle name="常规 10 2 2 2 3" xfId="25200"/>
    <cellStyle name="链接单元格 2 4 5" xfId="25201"/>
    <cellStyle name="常规 3 4 5 2" xfId="25202"/>
    <cellStyle name="好 2 2 2 3 2 4" xfId="25203"/>
    <cellStyle name="常规 6 2 4 3 2 2 3 2" xfId="25204"/>
    <cellStyle name="常规 10 2 2 2 3 2" xfId="25205"/>
    <cellStyle name="常规 3 4 5 2 2" xfId="25206"/>
    <cellStyle name="常规 10 2 2 2 3 2 2" xfId="25207"/>
    <cellStyle name="常规 3 4 5 2 2 2" xfId="25208"/>
    <cellStyle name="常规 10 2 2 2 3 2 2 2" xfId="25209"/>
    <cellStyle name="常规 2 3 4 3 3 2 6 2" xfId="25210"/>
    <cellStyle name="常规 3 4 5 2 3" xfId="25211"/>
    <cellStyle name="强调文字颜色 5 2 2 5 2" xfId="25212"/>
    <cellStyle name="常规 10 2 2 2 3 3" xfId="25213"/>
    <cellStyle name="常规 4 35 2 2 2 2 3 2 2 2" xfId="25214"/>
    <cellStyle name="强调文字颜色 5 2 2 5 3" xfId="25215"/>
    <cellStyle name="常规 10 2 2 2 3 4" xfId="25216"/>
    <cellStyle name="常规 2 3 4 3 3 2 6 3" xfId="25217"/>
    <cellStyle name="常规 3 4 5 2 4" xfId="25218"/>
    <cellStyle name="常规 6 2 4 3 2 2 4" xfId="25219"/>
    <cellStyle name="常规 10 2 2 2 4" xfId="25220"/>
    <cellStyle name="常规 18 2 3 3 8 2" xfId="25221"/>
    <cellStyle name="常规 3 4 5 3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强调文字颜色 5 2 2 6 2" xfId="25234"/>
    <cellStyle name="常规 10 2 2 2 4 3" xfId="25235"/>
    <cellStyle name="常规 26 2 8" xfId="25236"/>
    <cellStyle name="常规 10 2 2 2 5" xfId="25237"/>
    <cellStyle name="常规 27 2 3 4 2 2 2" xfId="25238"/>
    <cellStyle name="常规 3 4 5 4" xfId="25239"/>
    <cellStyle name="常规 19 6 3 3" xfId="25240"/>
    <cellStyle name="常规 10 2 2 2 5 2" xfId="25241"/>
    <cellStyle name="常规 26 3 7" xfId="25242"/>
    <cellStyle name="常规 31 3 7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强调文字颜色 5 2 3 4 2" xfId="25251"/>
    <cellStyle name="常规 6 2 4 3 2 3 2 3" xfId="25252"/>
    <cellStyle name="常规 10 2 2 3 2 3" xfId="25253"/>
    <cellStyle name="常规 2 3 4 3 3 3 5 2" xfId="25254"/>
    <cellStyle name="强调文字颜色 5 2 2 3 2 2 2 2 2" xfId="25255"/>
    <cellStyle name="常规 6 2 4 3 2 3 3" xfId="25256"/>
    <cellStyle name="常规 10 2 2 3 3" xfId="25257"/>
    <cellStyle name="常规 3 4 6 2" xfId="25258"/>
    <cellStyle name="常规 6 2 4 3 2 3 3 2" xfId="25259"/>
    <cellStyle name="常规 10 2 2 3 3 2" xfId="25260"/>
    <cellStyle name="常规 3 4 6 2 2" xfId="25261"/>
    <cellStyle name="常规 6 2 4 3 2 3 4" xfId="25262"/>
    <cellStyle name="常规 10 2 2 3 4" xfId="25263"/>
    <cellStyle name="常规 3 4 6 3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汇总 2 4 4 7 4 3 3 2 2" xfId="25313"/>
    <cellStyle name="常规 10 2 3 4 3" xfId="25314"/>
    <cellStyle name="常规 3 5 7 2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10 2 4 4" xfId="25326"/>
    <cellStyle name="常规 6 2 4 3 4 4" xfId="25327"/>
    <cellStyle name="常规 16 2 3 3 2 2" xfId="25328"/>
    <cellStyle name="常规 4 35 2 2 7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10 2 5 2 3" xfId="25338"/>
    <cellStyle name="常规 3 7 5 2" xfId="25339"/>
    <cellStyle name="常规 6 2 4 3 5 3" xfId="25340"/>
    <cellStyle name="常规 10 2 5 3" xfId="25341"/>
    <cellStyle name="常规 10 2 5 3 2" xfId="25342"/>
    <cellStyle name="常规 10 2 5 4" xfId="25343"/>
    <cellStyle name="常规 16 2 3 3 3 2" xfId="25344"/>
    <cellStyle name="常规 4 35 2 2 7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6 4 5 2" xfId="25559"/>
    <cellStyle name="常规 42 3 8" xfId="25560"/>
    <cellStyle name="常规 37 3 8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6 2 4 6 3" xfId="25664"/>
    <cellStyle name="常规 10 5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41 2 2 10 2" xfId="25681"/>
    <cellStyle name="常规 4 35 3 3 2 8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6 6 5 2" xfId="25868"/>
    <cellStyle name="常规 44 3 8" xfId="25869"/>
    <cellStyle name="常规 39 3 8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79 2 3 5" xfId="25941"/>
    <cellStyle name="常规 10 5 8 2 2" xfId="25942"/>
    <cellStyle name="常规 53 3 7" xfId="25943"/>
    <cellStyle name="常规 48 3 7" xfId="25944"/>
    <cellStyle name="常规 19 2 2 3 6 3" xfId="25945"/>
    <cellStyle name="解释性文本 2 2 2 3 3 2" xfId="25946"/>
    <cellStyle name="常规 10 5 8 3" xfId="25947"/>
    <cellStyle name="常规 10 5 9 2" xfId="25948"/>
    <cellStyle name="常规 6 2 4 7 2" xfId="25949"/>
    <cellStyle name="常规 10 6 2" xfId="25950"/>
    <cellStyle name="常规 27 2 5 2 3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输出 2 6" xfId="25999"/>
    <cellStyle name="常规 10 6 3 3 2 2" xfId="26000"/>
    <cellStyle name="常规 16 3 3 6 2 2 2" xfId="26001"/>
    <cellStyle name="输出 2 7" xfId="26002"/>
    <cellStyle name="常规 10 6 3 3 2 3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检查单元格 2 5 2 2 2" xfId="26028"/>
    <cellStyle name="常规 16 3 3 7 2" xfId="26029"/>
    <cellStyle name="常规 4 38 2 2 3 7 3" xfId="26030"/>
    <cellStyle name="常规 10 6 4 3 2" xfId="26031"/>
    <cellStyle name="常规 16 3 3 7 2 2" xfId="26032"/>
    <cellStyle name="常规 10 6 4 4" xfId="26033"/>
    <cellStyle name="检查单元格 2 5 2 2 3" xfId="26034"/>
    <cellStyle name="常规 16 3 3 7 3" xfId="26035"/>
    <cellStyle name="强调文字颜色 2 2 2 5 2 2 2" xfId="26036"/>
    <cellStyle name="常规 10 6 5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6 2 4 8" xfId="26054"/>
    <cellStyle name="常规 10 7" xfId="26055"/>
    <cellStyle name="常规 2 6 3 2 3 2 2" xfId="26056"/>
    <cellStyle name="常规 6 2 4 8 2" xfId="26057"/>
    <cellStyle name="常规 10 7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注释 2 2 2 3 2 3 5" xfId="26069"/>
    <cellStyle name="常规 16 3 4 5 2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6 2 4 9" xfId="26098"/>
    <cellStyle name="常规 10 8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9 8 2 2" xfId="26179"/>
    <cellStyle name="常规 4 9" xfId="26180"/>
    <cellStyle name="常规 104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注释 2 2" xfId="26204"/>
    <cellStyle name="常规 2 3 4 2 2 3 5 2 3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6 2 5 3 2 2" xfId="26229"/>
    <cellStyle name="常规 11 2 2 2" xfId="26230"/>
    <cellStyle name="常规 4 2 3 3 2 6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63 4 2 3" xfId="26241"/>
    <cellStyle name="常规 58 4 2 3" xfId="26242"/>
    <cellStyle name="常规 11 2 2 2 2 4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6 2 5 3 2 3" xfId="26284"/>
    <cellStyle name="常规 11 2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6 2 5 3 3 2" xfId="26315"/>
    <cellStyle name="常规 11 2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11 5 2 2" xfId="26381"/>
    <cellStyle name="常规 4 2 3 2 4 5 3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6 2 6 3 2" xfId="26436"/>
    <cellStyle name="常规 12 2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63 3 4 3" xfId="26444"/>
    <cellStyle name="常规 58 3 4 3" xfId="26445"/>
    <cellStyle name="常规 12 3 2 3 4" xfId="26446"/>
    <cellStyle name="常规 12 2 2 2 2 3" xfId="26447"/>
    <cellStyle name="常规 12 2 2 2 2 3 2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4" xfId="26453"/>
    <cellStyle name="常规 2 3 3 2 5 2 2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12 3 3 3 4" xfId="26462"/>
    <cellStyle name="常规 62 3 3 2 2 2" xfId="26463"/>
    <cellStyle name="常规 57 3 3 2 2 2" xfId="26464"/>
    <cellStyle name="常规 12 2 2 2 3 2 2" xfId="26465"/>
    <cellStyle name="常规 3 2 5 2 6 2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汇总 2 2 2 3 2" xfId="26481"/>
    <cellStyle name="常规 12 2 2 2 4 2 2" xfId="26482"/>
    <cellStyle name="常规 12 3 4 3 4" xfId="26483"/>
    <cellStyle name="汇总 2 2 2 4" xfId="26484"/>
    <cellStyle name="常规 12 2 2 2 4 3" xfId="26485"/>
    <cellStyle name="常规 8 4 2 4 2 2" xfId="26486"/>
    <cellStyle name="常规 12 2 2 3" xfId="26487"/>
    <cellStyle name="常规 18 3 3 2 7 2" xfId="26488"/>
    <cellStyle name="常规 12 2 2 3 2" xfId="26489"/>
    <cellStyle name="常规 12 2 2 3 2 2" xfId="26490"/>
    <cellStyle name="常规 64 3 4 3" xfId="26491"/>
    <cellStyle name="常规 59 3 4 3" xfId="26492"/>
    <cellStyle name="常规 12 4 2 3 4" xfId="26493"/>
    <cellStyle name="常规 12 2 2 3 2 2 2" xfId="26494"/>
    <cellStyle name="常规 4 37 2 4 2 2 3 2 3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62 3 2 2 2 2" xfId="26559"/>
    <cellStyle name="常规 57 3 2 2 2 2" xfId="26560"/>
    <cellStyle name="常规 3 2 4 2 6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强调文字颜色 6 2 2 2 2 5" xfId="26600"/>
    <cellStyle name="常规 12 3 2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63 3 3 3" xfId="26629"/>
    <cellStyle name="常规 58 3 3 3" xfId="26630"/>
    <cellStyle name="常规 12 3 2 2 4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12 3 2 3 2 6" xfId="26661"/>
    <cellStyle name="常规 2 3 4 2 6 2 4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63 3 4 2 2 2" xfId="26670"/>
    <cellStyle name="常规 58 3 4 2 2 2" xfId="26671"/>
    <cellStyle name="常规 12 3 2 3 3 2 2" xfId="26672"/>
    <cellStyle name="常规 3 3 5 3 8" xfId="26673"/>
    <cellStyle name="常规 4 38 4 5 4" xfId="26674"/>
    <cellStyle name="常规 12 3 2 3 3 2 2 2" xfId="26675"/>
    <cellStyle name="常规 19 6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强调文字颜色 6 2 2 2 3 5" xfId="26780"/>
    <cellStyle name="常规 12 4 2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64 3 3 2 2" xfId="26792"/>
    <cellStyle name="常规 59 3 3 2 2" xfId="26793"/>
    <cellStyle name="常规 12 4 2 2 3 2" xfId="26794"/>
    <cellStyle name="常规 3 8 4 2 3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64 3 4 2" xfId="26809"/>
    <cellStyle name="常规 59 3 4 2" xfId="26810"/>
    <cellStyle name="常规 12 4 2 3 3" xfId="26811"/>
    <cellStyle name="常规 4 37 2 4 2 2 3 2 2" xfId="26812"/>
    <cellStyle name="常规 64 3 4 2 2" xfId="26813"/>
    <cellStyle name="常规 59 3 4 2 2" xfId="26814"/>
    <cellStyle name="常规 12 4 2 3 3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64 3 5 2" xfId="26822"/>
    <cellStyle name="常规 59 3 5 2" xfId="26823"/>
    <cellStyle name="常规 12 4 2 4 3" xfId="26824"/>
    <cellStyle name="常规 18 2 2 2 2 3 2 3 3 2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4 41 2 3 8 2" xfId="26837"/>
    <cellStyle name="常规 12 4 3 2 2 2 2 2" xfId="26838"/>
    <cellStyle name="常规 2 10 4 3 2" xfId="26839"/>
    <cellStyle name="常规 22 2 4 4 2" xfId="26840"/>
    <cellStyle name="常规 4 41 2 3 9" xfId="26841"/>
    <cellStyle name="常规 12 4 3 2 2 2 3" xfId="26842"/>
    <cellStyle name="常规 2 10 4 4" xfId="26843"/>
    <cellStyle name="常规 22 2 4 5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41 3 3 8" xfId="26851"/>
    <cellStyle name="常规 12 4 3 2 3 2 2" xfId="26852"/>
    <cellStyle name="常规 2 11 4 3" xfId="26853"/>
    <cellStyle name="常规 4 38 2 2 4 4" xfId="26854"/>
    <cellStyle name="常规 22 3 4 4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4 41 4 3 8" xfId="26867"/>
    <cellStyle name="常规 12 4 3 2 4 2 2" xfId="26868"/>
    <cellStyle name="常规 2 12 4 3" xfId="26869"/>
    <cellStyle name="常规 5 5 4 2 2 2 3 2 2 2 3" xfId="26870"/>
    <cellStyle name="常规 4 38 2 3 4 4" xfId="26871"/>
    <cellStyle name="常规 3 2 3 5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4 38 2 3 8" xfId="26894"/>
    <cellStyle name="常规 12 4 3 4 2 2 2" xfId="26895"/>
    <cellStyle name="常规 3 3 5 3 4 2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2 3 2 2 4 2 3" xfId="27029"/>
    <cellStyle name="常规 4 42 2 2" xfId="27030"/>
    <cellStyle name="常规 13 2 2 2" xfId="27031"/>
    <cellStyle name="常规 4 37 2 2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注释 2 2 2 3 2 3 3 3 2" xfId="27041"/>
    <cellStyle name="常规 8 4 4 2 2" xfId="27042"/>
    <cellStyle name="常规 2 3 4 5 6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注释 2 2 12" xfId="27059"/>
    <cellStyle name="常规 4 42 2 3 2" xfId="27060"/>
    <cellStyle name="常规 13 2 2 3 2" xfId="27061"/>
    <cellStyle name="常规 4 37 2 3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5 5 4 2 2 4 3 5 3" xfId="27118"/>
    <cellStyle name="常规 4 42 3 2 2" xfId="27119"/>
    <cellStyle name="常规 13 2 3 2 2" xfId="27120"/>
    <cellStyle name="常规 4 37 3 2 2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6 2 8 3" xfId="27208"/>
    <cellStyle name="常规 14 2" xfId="27209"/>
    <cellStyle name="常规 4 2 3 4 2 2 2" xfId="27210"/>
    <cellStyle name="常规 14 2 2" xfId="27211"/>
    <cellStyle name="常规 4 2 3 4 2 2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14 2 2 3" xfId="27229"/>
    <cellStyle name="常规 4 42 2 2 2 4 2 2" xfId="27230"/>
    <cellStyle name="常规 2 2 2 3 3 2 2" xfId="27231"/>
    <cellStyle name="常规 4 37 2 2 2 4 2 2" xfId="27232"/>
    <cellStyle name="汇总 2 4 4 7 2 2 2 4 5" xfId="27233"/>
    <cellStyle name="常规 14 2 2 3 2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14 2 3 3" xfId="27262"/>
    <cellStyle name="常规 2 2 2 3 3 3 2" xfId="27263"/>
    <cellStyle name="常规 4 37 2 2 2 4 3 2" xfId="27264"/>
    <cellStyle name="汇总 2 4 4 7 2 2 3 4 5" xfId="27265"/>
    <cellStyle name="常规 14 2 3 3 2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6 2 9 3" xfId="27339"/>
    <cellStyle name="常规 15 2" xfId="27340"/>
    <cellStyle name="常规 20 2" xfId="27341"/>
    <cellStyle name="常规 4 2 3 4 2 3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4 41 3 3 2 3 4 2" xfId="27446"/>
    <cellStyle name="常规 2 2 4 2 2 2 4" xfId="27447"/>
    <cellStyle name="常规 15 2 6" xfId="27448"/>
    <cellStyle name="常规 20 2 6" xfId="27449"/>
    <cellStyle name="常规 4 32 3 3 3 2 2" xfId="27450"/>
    <cellStyle name="常规 4 41 3 3 2 3 4 2 2" xfId="27451"/>
    <cellStyle name="常规 2 2 4 2 2 2 4 2" xfId="27452"/>
    <cellStyle name="常规 15 2 6 2" xfId="27453"/>
    <cellStyle name="常规 20 2 6 2" xfId="27454"/>
    <cellStyle name="常规 4 32 3 3 3 2 2 2" xfId="27455"/>
    <cellStyle name="常规 4 41 3 3 2 3 4 3" xfId="27456"/>
    <cellStyle name="常规 18 2 3 3 2 2 2" xfId="27457"/>
    <cellStyle name="常规 2 2 4 2 2 2 5" xfId="27458"/>
    <cellStyle name="常规 15 2 7" xfId="27459"/>
    <cellStyle name="常规 20 2 7" xfId="27460"/>
    <cellStyle name="常规 4 32 3 3 3 2 3" xfId="27461"/>
    <cellStyle name="常规 4 37 2 2 7 2 2 2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4 41 3 3 2 3 5 2" xfId="27507"/>
    <cellStyle name="常规 2 2 4 2 2 3 4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汇总 2 4 4 7 2 4 11" xfId="27550"/>
    <cellStyle name="常规 2 2 4 2 2 5 2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强调文字颜色 1 2 3 2 2 2 2" xfId="27565"/>
    <cellStyle name="常规 2 3 6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汇总 2 4 4 7 2 2 2 5 3 2" xfId="27572"/>
    <cellStyle name="常规 4 2 3 4 2 4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5 5 4 2 2 2 2 4 8" xfId="27656"/>
    <cellStyle name="常规 2 2 2 5 3 2 2" xfId="27657"/>
    <cellStyle name="常规 4 37 2 2 4 4 2 2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2 10 2 4 2" xfId="28670"/>
    <cellStyle name="常规 43 2 6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2 11 4 2" xfId="28726"/>
    <cellStyle name="常规 4 41 3 3 7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3 3 4 2 6 2 3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强调文字颜色 6 2 3 2 3" xfId="29341"/>
    <cellStyle name="常规 4 35 3 3 2 3 6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4 38 4 2 7" xfId="30213"/>
    <cellStyle name="常规 19 3 7" xfId="30214"/>
    <cellStyle name="常规 24 3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 5 4 2 2 2 2 2 2 6 2" xfId="30393"/>
    <cellStyle name="常规 50 9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4 38 3 3 5" xfId="30904"/>
    <cellStyle name="常规 18 4 5" xfId="30905"/>
    <cellStyle name="常规 3 3 5 2 6 3" xfId="30906"/>
    <cellStyle name="常规 18 4 5 4" xfId="30907"/>
    <cellStyle name="常规 4 38 3 3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4 38 3 3 6 2 2" xfId="30916"/>
    <cellStyle name="常规 5 15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18 6 6" xfId="31045"/>
    <cellStyle name="常规 4 38 3 5 6" xfId="31046"/>
    <cellStyle name="常规 19 4 3 2 2" xfId="31047"/>
    <cellStyle name="常规 19 3 6 3" xfId="31048"/>
    <cellStyle name="常规 4 38 4 3 3 2 3" xfId="31049"/>
    <cellStyle name="常规 18 6 7" xfId="31050"/>
    <cellStyle name="常规 4 38 3 5 7" xfId="31051"/>
    <cellStyle name="常规 19 4 3 2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2 5 2 2 3" xfId="31392"/>
    <cellStyle name="常规 4 41 3 5 6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19 4 4 2" xfId="31936"/>
    <cellStyle name="常规 4 38 4 3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2 10" xfId="32071"/>
    <cellStyle name="常规 4 42 2 2 5 4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2 10 2 4 3" xfId="32090"/>
    <cellStyle name="常规 43 2 7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22 4 3 3" xfId="32262"/>
    <cellStyle name="常规 4 38 2 3 3 3" xfId="32263"/>
    <cellStyle name="常规 3 2 3 4 2" xfId="32264"/>
    <cellStyle name="常规 2 12 3 2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22 4 3 4" xfId="32286"/>
    <cellStyle name="常规 4 38 2 3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2 12 4 2" xfId="32300"/>
    <cellStyle name="常规 4 41 4 3 7" xfId="32301"/>
    <cellStyle name="常规 2 2 4 2 4 4 2 3" xfId="32302"/>
    <cellStyle name="常规 5 5 4 2 2 2 3 2 2 2 2" xfId="32303"/>
    <cellStyle name="常规 22 4 4 3" xfId="32304"/>
    <cellStyle name="常规 4 38 2 3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2 2 3 5 2" xfId="33055"/>
    <cellStyle name="常规 4 42 2 3 4 3" xfId="33056"/>
    <cellStyle name="常规 36 9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2 2 3 6 2" xfId="33088"/>
    <cellStyle name="常规 4 42 2 3 5 3" xfId="33089"/>
    <cellStyle name="常规 37 9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4 37 2 4 2 7 2" xfId="33356"/>
    <cellStyle name="常规 2 2 4 3 6 2" xfId="33357"/>
    <cellStyle name="常规 3 3 6 3 4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8 3 4 2 2" xfId="33471"/>
    <cellStyle name="常规 56 3 2 5 2" xfId="33472"/>
    <cellStyle name="常规 61 3 2 5 2" xfId="33473"/>
    <cellStyle name="注释 2 2 2 3 2 2 3 3 2" xfId="33474"/>
    <cellStyle name="常规 2 2 4 5 7" xfId="33475"/>
    <cellStyle name="常规 8 3 4 2 3" xfId="33476"/>
    <cellStyle name="常规 56 3 2 5 3" xfId="33477"/>
    <cellStyle name="常规 61 3 2 5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42 4 6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2 2 2 2" xfId="34038"/>
    <cellStyle name="常规 2 3 4 2 2 3 3 3 3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解释性文本 2 4 3 2" xfId="34131"/>
    <cellStyle name="常规 2 3 4 2 2 5 2 2 2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注释 2 3 3 2 3 3 2 2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43 5" xfId="35159"/>
    <cellStyle name="常规 2 6 2 4 2 2 2" xfId="35160"/>
    <cellStyle name="常规 5 5 4 2 2 3 3 2 5 2 3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汇总 2 4 4 7 6 3 3 2" xfId="35292"/>
    <cellStyle name="常规 57 4 5" xfId="35293"/>
    <cellStyle name="常规 62 4 5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注释 2 3 3 2 3 4 2 2" xfId="35390"/>
    <cellStyle name="强调文字颜色 1 2 2 3 4 2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链接单元格 2 2 2 3 2 2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链接单元格 2 2 2 3 3 2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25 3 2 3" xfId="35969"/>
    <cellStyle name="常规 3 5 2 3 2" xfId="35970"/>
    <cellStyle name="常规 4 38 5 2 2 3" xfId="35971"/>
    <cellStyle name="常规 5 5 4 2 2 8 3 2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25 4 2 3" xfId="36022"/>
    <cellStyle name="常规 3 5 3 3 2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26 3 2 3" xfId="36169"/>
    <cellStyle name="常规 3 6 2 3 2" xfId="36170"/>
    <cellStyle name="常规 4 38 6 2 2 3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26 3 3 3" xfId="36199"/>
    <cellStyle name="常规 3 6 2 4 2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4 38 6 3" xfId="36225"/>
    <cellStyle name="常规 31 4" xfId="36226"/>
    <cellStyle name="常规 26 4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26 4 2 3" xfId="36240"/>
    <cellStyle name="常规 3 6 3 3 2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26 5 2 3" xfId="36255"/>
    <cellStyle name="常规 3 6 4 3 2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常规 38 3 2 3 3 2" xfId="36429"/>
    <cellStyle name="常规 43 3 2 3 3 2" xfId="36430"/>
    <cellStyle name="常规 27 2 6 3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5 5 4 3 4 3" xfId="36444"/>
    <cellStyle name="常规 4 38 7 2 2 2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27 4 2 3" xfId="36504"/>
    <cellStyle name="常规 5 5 4 4 4 4" xfId="36505"/>
    <cellStyle name="常规 3 7 3 3 2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5 4 5" xfId="36545"/>
    <cellStyle name="常规 5 2 2 3 4 3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常规 33 8" xfId="36783"/>
    <cellStyle name="常规 28 8" xfId="36784"/>
    <cellStyle name="常规 3 2 3 3 3 4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29 3 3 2 2 2" xfId="36915"/>
    <cellStyle name="常规 3 6 3 3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43 3 2 4 2 2" xfId="37027"/>
    <cellStyle name="常规 32 3 5 3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43 3 2 5 2" xfId="37050"/>
    <cellStyle name="常规 3 7 3 6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77 10" xfId="37334"/>
    <cellStyle name="常规 82 10" xfId="37335"/>
    <cellStyle name="常规 46 3 2 5 3" xfId="37336"/>
    <cellStyle name="常规 51 3 2 5 3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5 5 4 2 2 2 2 12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87" t="s">
        <v>0</v>
      </c>
      <c r="B1" s="87"/>
      <c r="C1" s="87"/>
      <c r="D1" s="87"/>
    </row>
    <row r="2" ht="120" customHeight="1" spans="1:4">
      <c r="A2" s="88" t="s">
        <v>1</v>
      </c>
      <c r="B2" s="88"/>
      <c r="C2" s="88"/>
      <c r="D2" s="88"/>
    </row>
    <row r="3" ht="70" customHeight="1" spans="1:4">
      <c r="A3" s="89"/>
      <c r="B3" s="89"/>
      <c r="C3" s="89"/>
      <c r="D3" s="89"/>
    </row>
    <row r="4" ht="70" customHeight="1" spans="1:4">
      <c r="A4" s="90" t="s">
        <v>2</v>
      </c>
      <c r="B4" s="90"/>
      <c r="C4" s="90"/>
      <c r="D4" s="90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115" zoomScaleNormal="115" workbookViewId="0">
      <selection activeCell="A7" sqref="$A7:$XFD7"/>
    </sheetView>
  </sheetViews>
  <sheetFormatPr defaultColWidth="9" defaultRowHeight="13.5" outlineLevelRow="5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30.75" customHeight="1" spans="1:20">
      <c r="A2" s="77" t="s">
        <v>4</v>
      </c>
      <c r="B2" s="78" t="s">
        <v>5</v>
      </c>
      <c r="C2" s="78"/>
      <c r="D2" s="78"/>
      <c r="E2" s="78"/>
      <c r="F2" s="78"/>
      <c r="G2" s="78"/>
      <c r="H2" s="78"/>
      <c r="I2" s="84"/>
      <c r="J2" s="85" t="s">
        <v>6</v>
      </c>
      <c r="K2" s="85"/>
      <c r="L2" s="85"/>
      <c r="M2" s="85"/>
      <c r="N2" s="85"/>
      <c r="O2" s="85"/>
      <c r="P2" s="85"/>
      <c r="Q2" s="85"/>
      <c r="R2" s="86" t="s">
        <v>7</v>
      </c>
      <c r="S2" s="78"/>
      <c r="T2" s="84"/>
    </row>
    <row r="3" ht="64.5" customHeight="1" spans="1:20">
      <c r="A3" s="79"/>
      <c r="B3" s="80" t="s">
        <v>8</v>
      </c>
      <c r="C3" s="81" t="s">
        <v>9</v>
      </c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1" t="s">
        <v>15</v>
      </c>
      <c r="J3" s="81" t="s">
        <v>8</v>
      </c>
      <c r="K3" s="81" t="s">
        <v>9</v>
      </c>
      <c r="L3" s="81" t="s">
        <v>10</v>
      </c>
      <c r="M3" s="81" t="s">
        <v>11</v>
      </c>
      <c r="N3" s="81" t="s">
        <v>12</v>
      </c>
      <c r="O3" s="81" t="s">
        <v>13</v>
      </c>
      <c r="P3" s="81" t="s">
        <v>14</v>
      </c>
      <c r="Q3" s="81" t="s">
        <v>15</v>
      </c>
      <c r="R3" s="81" t="s">
        <v>16</v>
      </c>
      <c r="S3" s="81" t="s">
        <v>17</v>
      </c>
      <c r="T3" s="81" t="s">
        <v>15</v>
      </c>
    </row>
    <row r="4" ht="41" customHeight="1" spans="1:20">
      <c r="A4" s="82" t="s">
        <v>18</v>
      </c>
      <c r="B4" s="82"/>
      <c r="C4" s="82"/>
      <c r="D4" s="82"/>
      <c r="E4" s="82"/>
      <c r="F4" s="82">
        <v>36</v>
      </c>
      <c r="G4" s="82">
        <v>59</v>
      </c>
      <c r="H4" s="82">
        <v>384</v>
      </c>
      <c r="I4" s="82">
        <f>G4*H4+5736+48</f>
        <v>28440</v>
      </c>
      <c r="J4" s="82"/>
      <c r="K4" s="82"/>
      <c r="L4" s="82">
        <v>1</v>
      </c>
      <c r="M4" s="82">
        <v>2</v>
      </c>
      <c r="N4" s="82">
        <v>186</v>
      </c>
      <c r="O4" s="82">
        <v>295</v>
      </c>
      <c r="P4" s="82">
        <v>280</v>
      </c>
      <c r="Q4" s="82">
        <f>O4*P4+23880-280</f>
        <v>106200</v>
      </c>
      <c r="R4" s="82">
        <f>F4+N4</f>
        <v>222</v>
      </c>
      <c r="S4" s="82">
        <f>G4+O4</f>
        <v>354</v>
      </c>
      <c r="T4" s="82">
        <f>I4+Q4</f>
        <v>134640</v>
      </c>
    </row>
    <row r="5" ht="41" customHeight="1" spans="1:20">
      <c r="A5" s="82" t="s">
        <v>19</v>
      </c>
      <c r="B5" s="82"/>
      <c r="C5" s="82"/>
      <c r="D5" s="82"/>
      <c r="E5" s="82"/>
      <c r="F5" s="82">
        <v>10</v>
      </c>
      <c r="G5" s="82">
        <v>11</v>
      </c>
      <c r="H5" s="82">
        <v>384</v>
      </c>
      <c r="I5" s="82">
        <v>5280</v>
      </c>
      <c r="J5" s="82"/>
      <c r="K5" s="82"/>
      <c r="L5" s="82">
        <v>2</v>
      </c>
      <c r="M5" s="82">
        <v>3</v>
      </c>
      <c r="N5" s="82">
        <v>93</v>
      </c>
      <c r="O5" s="82">
        <v>152</v>
      </c>
      <c r="P5" s="82">
        <v>280</v>
      </c>
      <c r="Q5" s="82">
        <v>54720</v>
      </c>
      <c r="R5" s="82">
        <f>F5+N5</f>
        <v>103</v>
      </c>
      <c r="S5" s="82">
        <f>G5+O5</f>
        <v>163</v>
      </c>
      <c r="T5" s="82">
        <f>I5+Q5</f>
        <v>60000</v>
      </c>
    </row>
    <row r="6" ht="41" customHeight="1" spans="1:20">
      <c r="A6" s="83" t="s">
        <v>20</v>
      </c>
      <c r="B6" s="83"/>
      <c r="C6" s="83"/>
      <c r="D6" s="83"/>
      <c r="E6" s="83"/>
      <c r="F6" s="83">
        <f t="shared" ref="F6:T6" si="0">SUM(F4:F5)</f>
        <v>46</v>
      </c>
      <c r="G6" s="83">
        <f t="shared" si="0"/>
        <v>70</v>
      </c>
      <c r="H6" s="83"/>
      <c r="I6" s="83">
        <f t="shared" si="0"/>
        <v>33720</v>
      </c>
      <c r="J6" s="83"/>
      <c r="K6" s="83"/>
      <c r="L6" s="83">
        <f t="shared" si="0"/>
        <v>3</v>
      </c>
      <c r="M6" s="83">
        <f t="shared" si="0"/>
        <v>5</v>
      </c>
      <c r="N6" s="83">
        <f t="shared" si="0"/>
        <v>279</v>
      </c>
      <c r="O6" s="83">
        <f t="shared" si="0"/>
        <v>447</v>
      </c>
      <c r="P6" s="83"/>
      <c r="Q6" s="83">
        <f t="shared" si="0"/>
        <v>160920</v>
      </c>
      <c r="R6" s="83">
        <f t="shared" si="0"/>
        <v>325</v>
      </c>
      <c r="S6" s="83">
        <f t="shared" si="0"/>
        <v>517</v>
      </c>
      <c r="T6" s="83">
        <f t="shared" si="0"/>
        <v>194640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332"/>
  <sheetViews>
    <sheetView topLeftCell="A306" workbookViewId="0">
      <selection activeCell="Q322" sqref="Q322"/>
    </sheetView>
  </sheetViews>
  <sheetFormatPr defaultColWidth="9" defaultRowHeight="13.5"/>
  <cols>
    <col min="1" max="1" width="5" style="29" customWidth="1"/>
    <col min="2" max="2" width="10.75" style="29" customWidth="1"/>
    <col min="3" max="3" width="10.875" style="29" customWidth="1"/>
    <col min="4" max="4" width="9.125" style="29" customWidth="1"/>
    <col min="5" max="5" width="16.625" style="29" hidden="1" customWidth="1"/>
    <col min="6" max="6" width="16.625" style="30" customWidth="1"/>
    <col min="7" max="7" width="9.625" style="29" customWidth="1"/>
    <col min="8" max="8" width="7.125" style="29" customWidth="1"/>
    <col min="9" max="9" width="9.5" style="29" customWidth="1"/>
    <col min="10" max="10" width="11.25" style="29" customWidth="1"/>
    <col min="11" max="11" width="10" style="29" customWidth="1"/>
    <col min="12" max="12" width="9" style="29"/>
    <col min="13" max="13" width="13.375" style="29" customWidth="1"/>
    <col min="14" max="16384" width="9" style="29"/>
  </cols>
  <sheetData>
    <row r="1" ht="39" customHeight="1" spans="1:13">
      <c r="A1" s="31" t="s">
        <v>21</v>
      </c>
      <c r="B1" s="31"/>
      <c r="C1" s="31"/>
      <c r="D1" s="31"/>
      <c r="E1" s="31"/>
      <c r="F1" s="32"/>
      <c r="G1" s="31"/>
      <c r="H1" s="31"/>
      <c r="I1" s="31"/>
      <c r="J1" s="31"/>
      <c r="K1" s="31"/>
      <c r="L1" s="31"/>
      <c r="M1" s="31"/>
    </row>
    <row r="2" ht="30" customHeight="1" spans="1:231">
      <c r="A2" s="3" t="s">
        <v>22</v>
      </c>
      <c r="B2" s="3" t="s">
        <v>23</v>
      </c>
      <c r="C2" s="3" t="s">
        <v>24</v>
      </c>
      <c r="D2" s="33" t="s">
        <v>25</v>
      </c>
      <c r="E2" s="34" t="s">
        <v>26</v>
      </c>
      <c r="F2" s="3" t="s">
        <v>26</v>
      </c>
      <c r="G2" s="35" t="s">
        <v>27</v>
      </c>
      <c r="H2" s="33" t="s">
        <v>28</v>
      </c>
      <c r="I2" s="33" t="s">
        <v>29</v>
      </c>
      <c r="J2" s="33" t="s">
        <v>30</v>
      </c>
      <c r="K2" s="33" t="s">
        <v>31</v>
      </c>
      <c r="L2" s="33" t="s">
        <v>32</v>
      </c>
      <c r="M2" s="35" t="s">
        <v>33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</row>
    <row r="3" ht="22" customHeight="1" spans="1:231">
      <c r="A3" s="36" t="s">
        <v>34</v>
      </c>
      <c r="B3" s="18" t="s">
        <v>18</v>
      </c>
      <c r="C3" s="18" t="s">
        <v>35</v>
      </c>
      <c r="D3" s="18" t="s">
        <v>36</v>
      </c>
      <c r="E3" s="37" t="s">
        <v>37</v>
      </c>
      <c r="F3" s="38" t="str">
        <f>REPLACE(E3,7,8,"********")</f>
        <v>432321********619X</v>
      </c>
      <c r="G3" s="22" t="s">
        <v>38</v>
      </c>
      <c r="H3" s="25">
        <v>1</v>
      </c>
      <c r="I3" s="25">
        <v>384</v>
      </c>
      <c r="J3" s="25">
        <f t="shared" ref="J3:J66" si="0">H3*I3</f>
        <v>384</v>
      </c>
      <c r="K3" s="25">
        <f t="shared" ref="K3:K6" si="1">H3*24*4</f>
        <v>96</v>
      </c>
      <c r="L3" s="25">
        <f t="shared" ref="L3:L66" si="2">J3+K3</f>
        <v>480</v>
      </c>
      <c r="M3" s="19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</row>
    <row r="4" ht="22" customHeight="1" spans="1:13">
      <c r="A4" s="36" t="s">
        <v>39</v>
      </c>
      <c r="B4" s="18" t="s">
        <v>18</v>
      </c>
      <c r="C4" s="18" t="s">
        <v>35</v>
      </c>
      <c r="D4" s="18" t="s">
        <v>40</v>
      </c>
      <c r="E4" s="37" t="s">
        <v>41</v>
      </c>
      <c r="F4" s="38" t="str">
        <f t="shared" ref="F4:F67" si="3">REPLACE(E4,7,8,"********")</f>
        <v>430903********1217</v>
      </c>
      <c r="G4" s="22" t="s">
        <v>38</v>
      </c>
      <c r="H4" s="25">
        <v>1</v>
      </c>
      <c r="I4" s="25">
        <v>384</v>
      </c>
      <c r="J4" s="25">
        <f t="shared" si="0"/>
        <v>384</v>
      </c>
      <c r="K4" s="25">
        <f t="shared" si="1"/>
        <v>96</v>
      </c>
      <c r="L4" s="25">
        <f t="shared" si="2"/>
        <v>480</v>
      </c>
      <c r="M4" s="19"/>
    </row>
    <row r="5" ht="22" customHeight="1" spans="1:13">
      <c r="A5" s="36" t="s">
        <v>42</v>
      </c>
      <c r="B5" s="18" t="s">
        <v>18</v>
      </c>
      <c r="C5" s="18" t="s">
        <v>35</v>
      </c>
      <c r="D5" s="18" t="s">
        <v>43</v>
      </c>
      <c r="E5" s="37" t="s">
        <v>44</v>
      </c>
      <c r="F5" s="38" t="str">
        <f t="shared" si="3"/>
        <v>432321********6193</v>
      </c>
      <c r="G5" s="22" t="s">
        <v>38</v>
      </c>
      <c r="H5" s="25">
        <v>3</v>
      </c>
      <c r="I5" s="25">
        <v>384</v>
      </c>
      <c r="J5" s="25">
        <f t="shared" si="0"/>
        <v>1152</v>
      </c>
      <c r="K5" s="25">
        <f t="shared" si="1"/>
        <v>288</v>
      </c>
      <c r="L5" s="25">
        <f t="shared" si="2"/>
        <v>1440</v>
      </c>
      <c r="M5" s="19"/>
    </row>
    <row r="6" ht="22" customHeight="1" spans="1:13">
      <c r="A6" s="36" t="s">
        <v>45</v>
      </c>
      <c r="B6" s="18" t="s">
        <v>18</v>
      </c>
      <c r="C6" s="18" t="s">
        <v>35</v>
      </c>
      <c r="D6" s="18" t="s">
        <v>46</v>
      </c>
      <c r="E6" s="37" t="s">
        <v>47</v>
      </c>
      <c r="F6" s="38" t="str">
        <f t="shared" si="3"/>
        <v>432321********5887</v>
      </c>
      <c r="G6" s="22" t="s">
        <v>38</v>
      </c>
      <c r="H6" s="25">
        <v>3</v>
      </c>
      <c r="I6" s="25">
        <v>384</v>
      </c>
      <c r="J6" s="25">
        <f t="shared" si="0"/>
        <v>1152</v>
      </c>
      <c r="K6" s="25">
        <f t="shared" si="1"/>
        <v>288</v>
      </c>
      <c r="L6" s="25">
        <f t="shared" si="2"/>
        <v>1440</v>
      </c>
      <c r="M6" s="19"/>
    </row>
    <row r="7" ht="22" customHeight="1" spans="1:13">
      <c r="A7" s="36" t="s">
        <v>48</v>
      </c>
      <c r="B7" s="9" t="s">
        <v>18</v>
      </c>
      <c r="C7" s="9" t="s">
        <v>35</v>
      </c>
      <c r="D7" s="9" t="s">
        <v>49</v>
      </c>
      <c r="E7" s="39" t="s">
        <v>50</v>
      </c>
      <c r="F7" s="38" t="str">
        <f t="shared" si="3"/>
        <v>432321********6183</v>
      </c>
      <c r="G7" s="40" t="s">
        <v>38</v>
      </c>
      <c r="H7" s="11">
        <v>1</v>
      </c>
      <c r="I7" s="11">
        <v>384</v>
      </c>
      <c r="J7" s="11">
        <f t="shared" si="0"/>
        <v>384</v>
      </c>
      <c r="K7" s="11">
        <f>H7*24*4+48</f>
        <v>144</v>
      </c>
      <c r="L7" s="11">
        <f t="shared" si="2"/>
        <v>528</v>
      </c>
      <c r="M7" s="10" t="s">
        <v>51</v>
      </c>
    </row>
    <row r="8" ht="22" customHeight="1" spans="1:13">
      <c r="A8" s="36" t="s">
        <v>52</v>
      </c>
      <c r="B8" s="18" t="s">
        <v>18</v>
      </c>
      <c r="C8" s="18" t="s">
        <v>35</v>
      </c>
      <c r="D8" s="18" t="s">
        <v>53</v>
      </c>
      <c r="E8" s="37" t="s">
        <v>54</v>
      </c>
      <c r="F8" s="38" t="str">
        <f t="shared" si="3"/>
        <v>432321********617X</v>
      </c>
      <c r="G8" s="22" t="s">
        <v>38</v>
      </c>
      <c r="H8" s="25">
        <v>1</v>
      </c>
      <c r="I8" s="25">
        <v>384</v>
      </c>
      <c r="J8" s="25">
        <f t="shared" si="0"/>
        <v>384</v>
      </c>
      <c r="K8" s="25">
        <f>H8*24*4</f>
        <v>96</v>
      </c>
      <c r="L8" s="25">
        <f t="shared" si="2"/>
        <v>480</v>
      </c>
      <c r="M8" s="19"/>
    </row>
    <row r="9" ht="22" customHeight="1" spans="1:13">
      <c r="A9" s="36" t="s">
        <v>55</v>
      </c>
      <c r="B9" s="18" t="s">
        <v>18</v>
      </c>
      <c r="C9" s="18" t="s">
        <v>35</v>
      </c>
      <c r="D9" s="18" t="s">
        <v>56</v>
      </c>
      <c r="E9" s="37" t="s">
        <v>57</v>
      </c>
      <c r="F9" s="38" t="str">
        <f t="shared" si="3"/>
        <v>432321********6184</v>
      </c>
      <c r="G9" s="22" t="s">
        <v>58</v>
      </c>
      <c r="H9" s="25">
        <v>2</v>
      </c>
      <c r="I9" s="25">
        <v>280</v>
      </c>
      <c r="J9" s="25">
        <f t="shared" si="0"/>
        <v>560</v>
      </c>
      <c r="K9" s="25">
        <f t="shared" ref="K9:K30" si="4">H9*20*4</f>
        <v>160</v>
      </c>
      <c r="L9" s="25">
        <f t="shared" si="2"/>
        <v>720</v>
      </c>
      <c r="M9" s="19"/>
    </row>
    <row r="10" ht="22" customHeight="1" spans="1:13">
      <c r="A10" s="36" t="s">
        <v>59</v>
      </c>
      <c r="B10" s="18" t="s">
        <v>18</v>
      </c>
      <c r="C10" s="18" t="s">
        <v>35</v>
      </c>
      <c r="D10" s="18" t="s">
        <v>60</v>
      </c>
      <c r="E10" s="37" t="s">
        <v>61</v>
      </c>
      <c r="F10" s="38" t="str">
        <f t="shared" si="3"/>
        <v>430903********130X</v>
      </c>
      <c r="G10" s="22" t="s">
        <v>58</v>
      </c>
      <c r="H10" s="25">
        <v>3</v>
      </c>
      <c r="I10" s="25">
        <v>280</v>
      </c>
      <c r="J10" s="25">
        <f t="shared" si="0"/>
        <v>840</v>
      </c>
      <c r="K10" s="25">
        <f t="shared" si="4"/>
        <v>240</v>
      </c>
      <c r="L10" s="25">
        <f t="shared" si="2"/>
        <v>1080</v>
      </c>
      <c r="M10" s="19"/>
    </row>
    <row r="11" ht="22" customHeight="1" spans="1:13">
      <c r="A11" s="36" t="s">
        <v>62</v>
      </c>
      <c r="B11" s="18" t="s">
        <v>18</v>
      </c>
      <c r="C11" s="18" t="s">
        <v>35</v>
      </c>
      <c r="D11" s="18" t="s">
        <v>63</v>
      </c>
      <c r="E11" s="37" t="s">
        <v>64</v>
      </c>
      <c r="F11" s="38" t="str">
        <f t="shared" si="3"/>
        <v>432321********6178</v>
      </c>
      <c r="G11" s="22" t="s">
        <v>58</v>
      </c>
      <c r="H11" s="25">
        <v>1</v>
      </c>
      <c r="I11" s="25">
        <v>280</v>
      </c>
      <c r="J11" s="25">
        <f t="shared" si="0"/>
        <v>280</v>
      </c>
      <c r="K11" s="25">
        <f t="shared" si="4"/>
        <v>80</v>
      </c>
      <c r="L11" s="25">
        <f t="shared" si="2"/>
        <v>360</v>
      </c>
      <c r="M11" s="19"/>
    </row>
    <row r="12" ht="22" customHeight="1" spans="1:13">
      <c r="A12" s="36" t="s">
        <v>65</v>
      </c>
      <c r="B12" s="18" t="s">
        <v>18</v>
      </c>
      <c r="C12" s="18" t="s">
        <v>35</v>
      </c>
      <c r="D12" s="18" t="s">
        <v>66</v>
      </c>
      <c r="E12" s="37" t="s">
        <v>67</v>
      </c>
      <c r="F12" s="38" t="str">
        <f t="shared" si="3"/>
        <v>430903********1532</v>
      </c>
      <c r="G12" s="22" t="s">
        <v>58</v>
      </c>
      <c r="H12" s="25">
        <v>1</v>
      </c>
      <c r="I12" s="25">
        <v>280</v>
      </c>
      <c r="J12" s="25">
        <f t="shared" si="0"/>
        <v>280</v>
      </c>
      <c r="K12" s="25">
        <f t="shared" si="4"/>
        <v>80</v>
      </c>
      <c r="L12" s="25">
        <f t="shared" si="2"/>
        <v>360</v>
      </c>
      <c r="M12" s="19"/>
    </row>
    <row r="13" ht="22" customHeight="1" spans="1:13">
      <c r="A13" s="36" t="s">
        <v>68</v>
      </c>
      <c r="B13" s="18" t="s">
        <v>18</v>
      </c>
      <c r="C13" s="18" t="s">
        <v>35</v>
      </c>
      <c r="D13" s="22" t="s">
        <v>69</v>
      </c>
      <c r="E13" s="41" t="s">
        <v>70</v>
      </c>
      <c r="F13" s="38" t="str">
        <f t="shared" si="3"/>
        <v>432321********6187</v>
      </c>
      <c r="G13" s="22" t="s">
        <v>58</v>
      </c>
      <c r="H13" s="25">
        <v>1</v>
      </c>
      <c r="I13" s="25">
        <v>280</v>
      </c>
      <c r="J13" s="25">
        <f t="shared" si="0"/>
        <v>280</v>
      </c>
      <c r="K13" s="25">
        <f t="shared" si="4"/>
        <v>80</v>
      </c>
      <c r="L13" s="25">
        <f t="shared" si="2"/>
        <v>360</v>
      </c>
      <c r="M13" s="19"/>
    </row>
    <row r="14" ht="22" customHeight="1" spans="1:13">
      <c r="A14" s="36" t="s">
        <v>71</v>
      </c>
      <c r="B14" s="18" t="s">
        <v>18</v>
      </c>
      <c r="C14" s="18" t="s">
        <v>35</v>
      </c>
      <c r="D14" s="18" t="s">
        <v>72</v>
      </c>
      <c r="E14" s="37" t="s">
        <v>73</v>
      </c>
      <c r="F14" s="38" t="str">
        <f t="shared" si="3"/>
        <v>430903********4835</v>
      </c>
      <c r="G14" s="22" t="s">
        <v>58</v>
      </c>
      <c r="H14" s="25">
        <v>1</v>
      </c>
      <c r="I14" s="25">
        <v>280</v>
      </c>
      <c r="J14" s="25">
        <f t="shared" si="0"/>
        <v>280</v>
      </c>
      <c r="K14" s="25">
        <f t="shared" si="4"/>
        <v>80</v>
      </c>
      <c r="L14" s="25">
        <f t="shared" si="2"/>
        <v>360</v>
      </c>
      <c r="M14" s="19"/>
    </row>
    <row r="15" ht="22" customHeight="1" spans="1:13">
      <c r="A15" s="36" t="s">
        <v>74</v>
      </c>
      <c r="B15" s="18" t="s">
        <v>18</v>
      </c>
      <c r="C15" s="18" t="s">
        <v>35</v>
      </c>
      <c r="D15" s="18" t="s">
        <v>75</v>
      </c>
      <c r="E15" s="37" t="s">
        <v>76</v>
      </c>
      <c r="F15" s="38" t="str">
        <f t="shared" si="3"/>
        <v>432321********6180</v>
      </c>
      <c r="G15" s="22" t="s">
        <v>58</v>
      </c>
      <c r="H15" s="25">
        <v>1</v>
      </c>
      <c r="I15" s="25">
        <v>280</v>
      </c>
      <c r="J15" s="25">
        <f t="shared" si="0"/>
        <v>280</v>
      </c>
      <c r="K15" s="25">
        <f t="shared" si="4"/>
        <v>80</v>
      </c>
      <c r="L15" s="25">
        <f t="shared" si="2"/>
        <v>360</v>
      </c>
      <c r="M15" s="19"/>
    </row>
    <row r="16" ht="25" customHeight="1" spans="1:13">
      <c r="A16" s="36" t="s">
        <v>77</v>
      </c>
      <c r="B16" s="18" t="s">
        <v>18</v>
      </c>
      <c r="C16" s="18" t="s">
        <v>35</v>
      </c>
      <c r="D16" s="18" t="s">
        <v>78</v>
      </c>
      <c r="E16" s="37" t="s">
        <v>79</v>
      </c>
      <c r="F16" s="38" t="str">
        <f t="shared" si="3"/>
        <v>430903********1556</v>
      </c>
      <c r="G16" s="22" t="s">
        <v>58</v>
      </c>
      <c r="H16" s="25">
        <v>3</v>
      </c>
      <c r="I16" s="25">
        <v>280</v>
      </c>
      <c r="J16" s="25">
        <f t="shared" si="0"/>
        <v>840</v>
      </c>
      <c r="K16" s="25">
        <f t="shared" si="4"/>
        <v>240</v>
      </c>
      <c r="L16" s="25">
        <f t="shared" si="2"/>
        <v>1080</v>
      </c>
      <c r="M16" s="19"/>
    </row>
    <row r="17" ht="22" customHeight="1" spans="1:13">
      <c r="A17" s="36" t="s">
        <v>80</v>
      </c>
      <c r="B17" s="18" t="s">
        <v>18</v>
      </c>
      <c r="C17" s="18" t="s">
        <v>35</v>
      </c>
      <c r="D17" s="18" t="s">
        <v>81</v>
      </c>
      <c r="E17" s="37" t="s">
        <v>82</v>
      </c>
      <c r="F17" s="38" t="str">
        <f t="shared" si="3"/>
        <v>430903********1525</v>
      </c>
      <c r="G17" s="22" t="s">
        <v>58</v>
      </c>
      <c r="H17" s="25">
        <v>1</v>
      </c>
      <c r="I17" s="25">
        <v>280</v>
      </c>
      <c r="J17" s="25">
        <f t="shared" si="0"/>
        <v>280</v>
      </c>
      <c r="K17" s="25">
        <f t="shared" si="4"/>
        <v>80</v>
      </c>
      <c r="L17" s="25">
        <f t="shared" si="2"/>
        <v>360</v>
      </c>
      <c r="M17" s="19"/>
    </row>
    <row r="18" ht="22" customHeight="1" spans="1:13">
      <c r="A18" s="36" t="s">
        <v>83</v>
      </c>
      <c r="B18" s="18" t="s">
        <v>18</v>
      </c>
      <c r="C18" s="18" t="s">
        <v>35</v>
      </c>
      <c r="D18" s="18" t="s">
        <v>84</v>
      </c>
      <c r="E18" s="37" t="s">
        <v>85</v>
      </c>
      <c r="F18" s="38" t="str">
        <f t="shared" si="3"/>
        <v>432321********6217</v>
      </c>
      <c r="G18" s="22" t="s">
        <v>58</v>
      </c>
      <c r="H18" s="25">
        <v>1</v>
      </c>
      <c r="I18" s="25">
        <v>280</v>
      </c>
      <c r="J18" s="25">
        <f t="shared" si="0"/>
        <v>280</v>
      </c>
      <c r="K18" s="25">
        <f t="shared" si="4"/>
        <v>80</v>
      </c>
      <c r="L18" s="25">
        <f t="shared" si="2"/>
        <v>360</v>
      </c>
      <c r="M18" s="19"/>
    </row>
    <row r="19" ht="22" customHeight="1" spans="1:13">
      <c r="A19" s="36" t="s">
        <v>86</v>
      </c>
      <c r="B19" s="18" t="s">
        <v>18</v>
      </c>
      <c r="C19" s="18" t="s">
        <v>35</v>
      </c>
      <c r="D19" s="18" t="s">
        <v>87</v>
      </c>
      <c r="E19" s="37" t="s">
        <v>88</v>
      </c>
      <c r="F19" s="38" t="str">
        <f t="shared" si="3"/>
        <v>432321********6171</v>
      </c>
      <c r="G19" s="22" t="s">
        <v>58</v>
      </c>
      <c r="H19" s="25">
        <v>1</v>
      </c>
      <c r="I19" s="25">
        <v>280</v>
      </c>
      <c r="J19" s="25">
        <f t="shared" si="0"/>
        <v>280</v>
      </c>
      <c r="K19" s="25">
        <f t="shared" si="4"/>
        <v>80</v>
      </c>
      <c r="L19" s="25">
        <f t="shared" si="2"/>
        <v>360</v>
      </c>
      <c r="M19" s="19"/>
    </row>
    <row r="20" ht="22" customHeight="1" spans="1:13">
      <c r="A20" s="36" t="s">
        <v>89</v>
      </c>
      <c r="B20" s="18" t="s">
        <v>18</v>
      </c>
      <c r="C20" s="18" t="s">
        <v>35</v>
      </c>
      <c r="D20" s="18" t="s">
        <v>90</v>
      </c>
      <c r="E20" s="37" t="s">
        <v>91</v>
      </c>
      <c r="F20" s="38" t="str">
        <f t="shared" si="3"/>
        <v>432321********6172</v>
      </c>
      <c r="G20" s="22" t="s">
        <v>58</v>
      </c>
      <c r="H20" s="25">
        <v>2</v>
      </c>
      <c r="I20" s="25">
        <v>280</v>
      </c>
      <c r="J20" s="25">
        <f t="shared" si="0"/>
        <v>560</v>
      </c>
      <c r="K20" s="25">
        <f t="shared" si="4"/>
        <v>160</v>
      </c>
      <c r="L20" s="25">
        <f t="shared" si="2"/>
        <v>720</v>
      </c>
      <c r="M20" s="19"/>
    </row>
    <row r="21" ht="22" customHeight="1" spans="1:13">
      <c r="A21" s="36" t="s">
        <v>92</v>
      </c>
      <c r="B21" s="18" t="s">
        <v>18</v>
      </c>
      <c r="C21" s="18" t="s">
        <v>35</v>
      </c>
      <c r="D21" s="18" t="s">
        <v>93</v>
      </c>
      <c r="E21" s="37" t="s">
        <v>94</v>
      </c>
      <c r="F21" s="38" t="str">
        <f t="shared" si="3"/>
        <v>430903********1824</v>
      </c>
      <c r="G21" s="22" t="s">
        <v>58</v>
      </c>
      <c r="H21" s="25">
        <v>3</v>
      </c>
      <c r="I21" s="25">
        <v>280</v>
      </c>
      <c r="J21" s="25">
        <f t="shared" si="0"/>
        <v>840</v>
      </c>
      <c r="K21" s="25">
        <f t="shared" si="4"/>
        <v>240</v>
      </c>
      <c r="L21" s="25">
        <f t="shared" si="2"/>
        <v>1080</v>
      </c>
      <c r="M21" s="19"/>
    </row>
    <row r="22" ht="22" customHeight="1" spans="1:13">
      <c r="A22" s="36" t="s">
        <v>95</v>
      </c>
      <c r="B22" s="18" t="s">
        <v>18</v>
      </c>
      <c r="C22" s="18" t="s">
        <v>35</v>
      </c>
      <c r="D22" s="18" t="s">
        <v>96</v>
      </c>
      <c r="E22" s="37" t="s">
        <v>97</v>
      </c>
      <c r="F22" s="38" t="str">
        <f t="shared" si="3"/>
        <v>432321********6186</v>
      </c>
      <c r="G22" s="22" t="s">
        <v>58</v>
      </c>
      <c r="H22" s="25">
        <v>1</v>
      </c>
      <c r="I22" s="25">
        <v>280</v>
      </c>
      <c r="J22" s="25">
        <f t="shared" si="0"/>
        <v>280</v>
      </c>
      <c r="K22" s="25">
        <f t="shared" si="4"/>
        <v>80</v>
      </c>
      <c r="L22" s="25">
        <f t="shared" si="2"/>
        <v>360</v>
      </c>
      <c r="M22" s="19"/>
    </row>
    <row r="23" ht="22" customHeight="1" spans="1:13">
      <c r="A23" s="36" t="s">
        <v>98</v>
      </c>
      <c r="B23" s="18" t="s">
        <v>18</v>
      </c>
      <c r="C23" s="18" t="s">
        <v>35</v>
      </c>
      <c r="D23" s="18" t="s">
        <v>99</v>
      </c>
      <c r="E23" s="37" t="s">
        <v>100</v>
      </c>
      <c r="F23" s="38" t="str">
        <f t="shared" si="3"/>
        <v>432321********6185</v>
      </c>
      <c r="G23" s="22" t="s">
        <v>58</v>
      </c>
      <c r="H23" s="25">
        <v>2</v>
      </c>
      <c r="I23" s="25">
        <v>280</v>
      </c>
      <c r="J23" s="25">
        <f t="shared" si="0"/>
        <v>560</v>
      </c>
      <c r="K23" s="25">
        <f t="shared" si="4"/>
        <v>160</v>
      </c>
      <c r="L23" s="25">
        <f t="shared" si="2"/>
        <v>720</v>
      </c>
      <c r="M23" s="49"/>
    </row>
    <row r="24" ht="29" customHeight="1" spans="1:13">
      <c r="A24" s="36" t="s">
        <v>101</v>
      </c>
      <c r="B24" s="18" t="s">
        <v>18</v>
      </c>
      <c r="C24" s="18" t="s">
        <v>35</v>
      </c>
      <c r="D24" s="18" t="s">
        <v>102</v>
      </c>
      <c r="E24" s="37" t="s">
        <v>103</v>
      </c>
      <c r="F24" s="38" t="str">
        <f t="shared" si="3"/>
        <v>432321********6191</v>
      </c>
      <c r="G24" s="22" t="s">
        <v>58</v>
      </c>
      <c r="H24" s="25">
        <v>1</v>
      </c>
      <c r="I24" s="25">
        <v>280</v>
      </c>
      <c r="J24" s="25">
        <f t="shared" si="0"/>
        <v>280</v>
      </c>
      <c r="K24" s="25">
        <f t="shared" si="4"/>
        <v>80</v>
      </c>
      <c r="L24" s="25">
        <f t="shared" si="2"/>
        <v>360</v>
      </c>
      <c r="M24" s="19"/>
    </row>
    <row r="25" ht="22" customHeight="1" spans="1:13">
      <c r="A25" s="36" t="s">
        <v>104</v>
      </c>
      <c r="B25" s="18" t="s">
        <v>18</v>
      </c>
      <c r="C25" s="18" t="s">
        <v>35</v>
      </c>
      <c r="D25" s="18" t="s">
        <v>105</v>
      </c>
      <c r="E25" s="42" t="s">
        <v>106</v>
      </c>
      <c r="F25" s="38" t="str">
        <f t="shared" si="3"/>
        <v>430903********1510</v>
      </c>
      <c r="G25" s="22" t="s">
        <v>58</v>
      </c>
      <c r="H25" s="25">
        <v>1</v>
      </c>
      <c r="I25" s="25">
        <v>280</v>
      </c>
      <c r="J25" s="25">
        <f t="shared" si="0"/>
        <v>280</v>
      </c>
      <c r="K25" s="25">
        <f t="shared" si="4"/>
        <v>80</v>
      </c>
      <c r="L25" s="25">
        <f t="shared" si="2"/>
        <v>360</v>
      </c>
      <c r="M25" s="19"/>
    </row>
    <row r="26" ht="22" customHeight="1" spans="1:13">
      <c r="A26" s="36" t="s">
        <v>107</v>
      </c>
      <c r="B26" s="18" t="s">
        <v>18</v>
      </c>
      <c r="C26" s="18" t="s">
        <v>35</v>
      </c>
      <c r="D26" s="18" t="s">
        <v>108</v>
      </c>
      <c r="E26" s="37" t="s">
        <v>109</v>
      </c>
      <c r="F26" s="38" t="str">
        <f t="shared" si="3"/>
        <v>430903********0212</v>
      </c>
      <c r="G26" s="22" t="s">
        <v>58</v>
      </c>
      <c r="H26" s="25">
        <v>1</v>
      </c>
      <c r="I26" s="25">
        <v>280</v>
      </c>
      <c r="J26" s="25">
        <f t="shared" si="0"/>
        <v>280</v>
      </c>
      <c r="K26" s="25">
        <f t="shared" si="4"/>
        <v>80</v>
      </c>
      <c r="L26" s="25">
        <f t="shared" si="2"/>
        <v>360</v>
      </c>
      <c r="M26" s="19"/>
    </row>
    <row r="27" ht="22" customHeight="1" spans="1:13">
      <c r="A27" s="36" t="s">
        <v>110</v>
      </c>
      <c r="B27" s="18" t="s">
        <v>18</v>
      </c>
      <c r="C27" s="18" t="s">
        <v>35</v>
      </c>
      <c r="D27" s="18" t="s">
        <v>111</v>
      </c>
      <c r="E27" s="37" t="s">
        <v>112</v>
      </c>
      <c r="F27" s="38" t="str">
        <f t="shared" si="3"/>
        <v>430903********1536</v>
      </c>
      <c r="G27" s="22" t="s">
        <v>58</v>
      </c>
      <c r="H27" s="25">
        <v>1</v>
      </c>
      <c r="I27" s="25">
        <v>280</v>
      </c>
      <c r="J27" s="25">
        <f t="shared" si="0"/>
        <v>280</v>
      </c>
      <c r="K27" s="25">
        <f t="shared" si="4"/>
        <v>80</v>
      </c>
      <c r="L27" s="25">
        <f t="shared" si="2"/>
        <v>360</v>
      </c>
      <c r="M27" s="19"/>
    </row>
    <row r="28" ht="22" customHeight="1" spans="1:13">
      <c r="A28" s="36" t="s">
        <v>113</v>
      </c>
      <c r="B28" s="18" t="s">
        <v>18</v>
      </c>
      <c r="C28" s="18" t="s">
        <v>35</v>
      </c>
      <c r="D28" s="18" t="s">
        <v>114</v>
      </c>
      <c r="E28" s="37" t="s">
        <v>115</v>
      </c>
      <c r="F28" s="38" t="str">
        <f t="shared" si="3"/>
        <v>432321********6250</v>
      </c>
      <c r="G28" s="22" t="s">
        <v>58</v>
      </c>
      <c r="H28" s="25">
        <v>2</v>
      </c>
      <c r="I28" s="25">
        <v>280</v>
      </c>
      <c r="J28" s="25">
        <f t="shared" si="0"/>
        <v>560</v>
      </c>
      <c r="K28" s="25">
        <f t="shared" si="4"/>
        <v>160</v>
      </c>
      <c r="L28" s="25">
        <f t="shared" si="2"/>
        <v>720</v>
      </c>
      <c r="M28" s="19"/>
    </row>
    <row r="29" ht="22" customHeight="1" spans="1:13">
      <c r="A29" s="36" t="s">
        <v>116</v>
      </c>
      <c r="B29" s="18" t="s">
        <v>18</v>
      </c>
      <c r="C29" s="18" t="s">
        <v>35</v>
      </c>
      <c r="D29" s="18" t="s">
        <v>117</v>
      </c>
      <c r="E29" s="37" t="s">
        <v>118</v>
      </c>
      <c r="F29" s="38" t="str">
        <f t="shared" si="3"/>
        <v>432321********6177</v>
      </c>
      <c r="G29" s="22" t="s">
        <v>58</v>
      </c>
      <c r="H29" s="25">
        <v>1</v>
      </c>
      <c r="I29" s="25">
        <v>280</v>
      </c>
      <c r="J29" s="25">
        <f t="shared" si="0"/>
        <v>280</v>
      </c>
      <c r="K29" s="25">
        <f t="shared" si="4"/>
        <v>80</v>
      </c>
      <c r="L29" s="25">
        <f t="shared" si="2"/>
        <v>360</v>
      </c>
      <c r="M29" s="19"/>
    </row>
    <row r="30" ht="22" customHeight="1" spans="1:13">
      <c r="A30" s="36" t="s">
        <v>119</v>
      </c>
      <c r="B30" s="18" t="s">
        <v>18</v>
      </c>
      <c r="C30" s="18" t="s">
        <v>35</v>
      </c>
      <c r="D30" s="43" t="s">
        <v>120</v>
      </c>
      <c r="E30" s="41" t="s">
        <v>121</v>
      </c>
      <c r="F30" s="38" t="str">
        <f t="shared" si="3"/>
        <v>430903********0119</v>
      </c>
      <c r="G30" s="22" t="s">
        <v>58</v>
      </c>
      <c r="H30" s="22">
        <v>1</v>
      </c>
      <c r="I30" s="25">
        <v>280</v>
      </c>
      <c r="J30" s="25">
        <f t="shared" si="0"/>
        <v>280</v>
      </c>
      <c r="K30" s="25">
        <f t="shared" si="4"/>
        <v>80</v>
      </c>
      <c r="L30" s="25">
        <f t="shared" si="2"/>
        <v>360</v>
      </c>
      <c r="M30" s="19"/>
    </row>
    <row r="31" ht="22" customHeight="1" spans="1:13">
      <c r="A31" s="36" t="s">
        <v>122</v>
      </c>
      <c r="B31" s="18" t="s">
        <v>18</v>
      </c>
      <c r="C31" s="18" t="s">
        <v>35</v>
      </c>
      <c r="D31" s="43" t="s">
        <v>123</v>
      </c>
      <c r="E31" s="41" t="s">
        <v>124</v>
      </c>
      <c r="F31" s="38" t="str">
        <f t="shared" si="3"/>
        <v>430903********1524</v>
      </c>
      <c r="G31" s="22" t="s">
        <v>38</v>
      </c>
      <c r="H31" s="22">
        <v>1</v>
      </c>
      <c r="I31" s="25">
        <v>384</v>
      </c>
      <c r="J31" s="25">
        <f t="shared" si="0"/>
        <v>384</v>
      </c>
      <c r="K31" s="25">
        <f t="shared" ref="K31:K35" si="5">H31*24*4</f>
        <v>96</v>
      </c>
      <c r="L31" s="25">
        <f t="shared" si="2"/>
        <v>480</v>
      </c>
      <c r="M31" s="19"/>
    </row>
    <row r="32" ht="22" customHeight="1" spans="1:13">
      <c r="A32" s="36" t="s">
        <v>125</v>
      </c>
      <c r="B32" s="18" t="s">
        <v>18</v>
      </c>
      <c r="C32" s="18" t="s">
        <v>35</v>
      </c>
      <c r="D32" s="44" t="s">
        <v>126</v>
      </c>
      <c r="E32" s="44" t="s">
        <v>127</v>
      </c>
      <c r="F32" s="38" t="str">
        <f t="shared" si="3"/>
        <v>432321********6171</v>
      </c>
      <c r="G32" s="22" t="s">
        <v>38</v>
      </c>
      <c r="H32" s="45">
        <v>1</v>
      </c>
      <c r="I32" s="25">
        <v>384</v>
      </c>
      <c r="J32" s="25">
        <f t="shared" si="0"/>
        <v>384</v>
      </c>
      <c r="K32" s="25">
        <f t="shared" si="5"/>
        <v>96</v>
      </c>
      <c r="L32" s="25">
        <f t="shared" si="2"/>
        <v>480</v>
      </c>
      <c r="M32" s="19"/>
    </row>
    <row r="33" ht="22" customHeight="1" spans="1:13">
      <c r="A33" s="36" t="s">
        <v>128</v>
      </c>
      <c r="B33" s="18" t="s">
        <v>18</v>
      </c>
      <c r="C33" s="18" t="s">
        <v>129</v>
      </c>
      <c r="D33" s="18" t="s">
        <v>130</v>
      </c>
      <c r="E33" s="37" t="s">
        <v>131</v>
      </c>
      <c r="F33" s="38" t="str">
        <f t="shared" si="3"/>
        <v>432321********5882</v>
      </c>
      <c r="G33" s="22" t="s">
        <v>38</v>
      </c>
      <c r="H33" s="25">
        <v>2</v>
      </c>
      <c r="I33" s="25">
        <v>384</v>
      </c>
      <c r="J33" s="25">
        <f t="shared" si="0"/>
        <v>768</v>
      </c>
      <c r="K33" s="25">
        <f t="shared" si="5"/>
        <v>192</v>
      </c>
      <c r="L33" s="25">
        <f t="shared" si="2"/>
        <v>960</v>
      </c>
      <c r="M33" s="19"/>
    </row>
    <row r="34" ht="22" customHeight="1" spans="1:13">
      <c r="A34" s="36" t="s">
        <v>132</v>
      </c>
      <c r="B34" s="18" t="s">
        <v>18</v>
      </c>
      <c r="C34" s="18" t="s">
        <v>129</v>
      </c>
      <c r="D34" s="18" t="s">
        <v>133</v>
      </c>
      <c r="E34" s="37" t="s">
        <v>134</v>
      </c>
      <c r="F34" s="38" t="str">
        <f t="shared" si="3"/>
        <v>430903********1215</v>
      </c>
      <c r="G34" s="22" t="s">
        <v>38</v>
      </c>
      <c r="H34" s="25">
        <v>3</v>
      </c>
      <c r="I34" s="25">
        <v>384</v>
      </c>
      <c r="J34" s="25">
        <f t="shared" si="0"/>
        <v>1152</v>
      </c>
      <c r="K34" s="25">
        <f t="shared" si="5"/>
        <v>288</v>
      </c>
      <c r="L34" s="25">
        <f t="shared" si="2"/>
        <v>1440</v>
      </c>
      <c r="M34" s="19"/>
    </row>
    <row r="35" ht="22" customHeight="1" spans="1:13">
      <c r="A35" s="36" t="s">
        <v>135</v>
      </c>
      <c r="B35" s="18" t="s">
        <v>18</v>
      </c>
      <c r="C35" s="18" t="s">
        <v>129</v>
      </c>
      <c r="D35" s="18" t="s">
        <v>136</v>
      </c>
      <c r="E35" s="37" t="s">
        <v>137</v>
      </c>
      <c r="F35" s="38" t="str">
        <f t="shared" si="3"/>
        <v>432321********5890</v>
      </c>
      <c r="G35" s="22" t="s">
        <v>38</v>
      </c>
      <c r="H35" s="25">
        <v>1</v>
      </c>
      <c r="I35" s="25">
        <v>384</v>
      </c>
      <c r="J35" s="25">
        <f t="shared" si="0"/>
        <v>384</v>
      </c>
      <c r="K35" s="25">
        <f t="shared" si="5"/>
        <v>96</v>
      </c>
      <c r="L35" s="25">
        <f t="shared" si="2"/>
        <v>480</v>
      </c>
      <c r="M35" s="19"/>
    </row>
    <row r="36" ht="22" customHeight="1" spans="1:13">
      <c r="A36" s="36" t="s">
        <v>138</v>
      </c>
      <c r="B36" s="18" t="s">
        <v>18</v>
      </c>
      <c r="C36" s="18" t="s">
        <v>129</v>
      </c>
      <c r="D36" s="18" t="s">
        <v>139</v>
      </c>
      <c r="E36" s="37" t="s">
        <v>140</v>
      </c>
      <c r="F36" s="38" t="str">
        <f t="shared" si="3"/>
        <v>432321********5895</v>
      </c>
      <c r="G36" s="22" t="s">
        <v>58</v>
      </c>
      <c r="H36" s="25">
        <v>1</v>
      </c>
      <c r="I36" s="25">
        <v>280</v>
      </c>
      <c r="J36" s="25">
        <f t="shared" si="0"/>
        <v>280</v>
      </c>
      <c r="K36" s="25">
        <f t="shared" ref="K36:K53" si="6">H36*20*4</f>
        <v>80</v>
      </c>
      <c r="L36" s="25">
        <f t="shared" si="2"/>
        <v>360</v>
      </c>
      <c r="M36" s="19"/>
    </row>
    <row r="37" ht="22" customHeight="1" spans="1:13">
      <c r="A37" s="36" t="s">
        <v>141</v>
      </c>
      <c r="B37" s="18" t="s">
        <v>18</v>
      </c>
      <c r="C37" s="18" t="s">
        <v>129</v>
      </c>
      <c r="D37" s="18" t="s">
        <v>142</v>
      </c>
      <c r="E37" s="37" t="s">
        <v>143</v>
      </c>
      <c r="F37" s="38" t="str">
        <f t="shared" si="3"/>
        <v>432321********5871</v>
      </c>
      <c r="G37" s="22" t="s">
        <v>38</v>
      </c>
      <c r="H37" s="25">
        <v>1</v>
      </c>
      <c r="I37" s="25">
        <v>384</v>
      </c>
      <c r="J37" s="25">
        <f t="shared" si="0"/>
        <v>384</v>
      </c>
      <c r="K37" s="25">
        <f>H37*24*4</f>
        <v>96</v>
      </c>
      <c r="L37" s="25">
        <f t="shared" si="2"/>
        <v>480</v>
      </c>
      <c r="M37" s="19"/>
    </row>
    <row r="38" ht="22" customHeight="1" spans="1:13">
      <c r="A38" s="36" t="s">
        <v>144</v>
      </c>
      <c r="B38" s="18" t="s">
        <v>18</v>
      </c>
      <c r="C38" s="18" t="s">
        <v>129</v>
      </c>
      <c r="D38" s="18" t="s">
        <v>145</v>
      </c>
      <c r="E38" s="37" t="s">
        <v>146</v>
      </c>
      <c r="F38" s="38" t="str">
        <f t="shared" si="3"/>
        <v>432321********5878</v>
      </c>
      <c r="G38" s="22" t="s">
        <v>58</v>
      </c>
      <c r="H38" s="25">
        <v>2</v>
      </c>
      <c r="I38" s="25">
        <v>280</v>
      </c>
      <c r="J38" s="25">
        <f t="shared" si="0"/>
        <v>560</v>
      </c>
      <c r="K38" s="25">
        <f t="shared" si="6"/>
        <v>160</v>
      </c>
      <c r="L38" s="25">
        <f t="shared" si="2"/>
        <v>720</v>
      </c>
      <c r="M38" s="19"/>
    </row>
    <row r="39" ht="22" customHeight="1" spans="1:13">
      <c r="A39" s="36" t="s">
        <v>147</v>
      </c>
      <c r="B39" s="18" t="s">
        <v>18</v>
      </c>
      <c r="C39" s="18" t="s">
        <v>129</v>
      </c>
      <c r="D39" s="18" t="s">
        <v>148</v>
      </c>
      <c r="E39" s="37" t="s">
        <v>149</v>
      </c>
      <c r="F39" s="38" t="str">
        <f t="shared" si="3"/>
        <v>432321********5875</v>
      </c>
      <c r="G39" s="22" t="s">
        <v>58</v>
      </c>
      <c r="H39" s="25">
        <v>2</v>
      </c>
      <c r="I39" s="25">
        <v>280</v>
      </c>
      <c r="J39" s="25">
        <f t="shared" si="0"/>
        <v>560</v>
      </c>
      <c r="K39" s="25">
        <f t="shared" si="6"/>
        <v>160</v>
      </c>
      <c r="L39" s="25">
        <f t="shared" si="2"/>
        <v>720</v>
      </c>
      <c r="M39" s="19"/>
    </row>
    <row r="40" ht="22" customHeight="1" spans="1:13">
      <c r="A40" s="36" t="s">
        <v>150</v>
      </c>
      <c r="B40" s="18" t="s">
        <v>18</v>
      </c>
      <c r="C40" s="18" t="s">
        <v>129</v>
      </c>
      <c r="D40" s="18" t="s">
        <v>151</v>
      </c>
      <c r="E40" s="37" t="s">
        <v>152</v>
      </c>
      <c r="F40" s="38" t="str">
        <f t="shared" si="3"/>
        <v>430903********1843</v>
      </c>
      <c r="G40" s="22" t="s">
        <v>58</v>
      </c>
      <c r="H40" s="25">
        <v>1</v>
      </c>
      <c r="I40" s="25">
        <v>280</v>
      </c>
      <c r="J40" s="25">
        <f t="shared" si="0"/>
        <v>280</v>
      </c>
      <c r="K40" s="25">
        <f t="shared" si="6"/>
        <v>80</v>
      </c>
      <c r="L40" s="25">
        <f t="shared" si="2"/>
        <v>360</v>
      </c>
      <c r="M40" s="19"/>
    </row>
    <row r="41" ht="22" customHeight="1" spans="1:13">
      <c r="A41" s="36" t="s">
        <v>153</v>
      </c>
      <c r="B41" s="18" t="s">
        <v>18</v>
      </c>
      <c r="C41" s="18" t="s">
        <v>129</v>
      </c>
      <c r="D41" s="18" t="s">
        <v>154</v>
      </c>
      <c r="E41" s="37" t="s">
        <v>155</v>
      </c>
      <c r="F41" s="38" t="str">
        <f t="shared" si="3"/>
        <v>432321********587X</v>
      </c>
      <c r="G41" s="22" t="s">
        <v>58</v>
      </c>
      <c r="H41" s="25">
        <v>2</v>
      </c>
      <c r="I41" s="25">
        <v>280</v>
      </c>
      <c r="J41" s="25">
        <f t="shared" si="0"/>
        <v>560</v>
      </c>
      <c r="K41" s="25">
        <f t="shared" si="6"/>
        <v>160</v>
      </c>
      <c r="L41" s="25">
        <f t="shared" si="2"/>
        <v>720</v>
      </c>
      <c r="M41" s="19"/>
    </row>
    <row r="42" ht="22" customHeight="1" spans="1:13">
      <c r="A42" s="36" t="s">
        <v>156</v>
      </c>
      <c r="B42" s="18" t="s">
        <v>18</v>
      </c>
      <c r="C42" s="18" t="s">
        <v>129</v>
      </c>
      <c r="D42" s="18" t="s">
        <v>157</v>
      </c>
      <c r="E42" s="37" t="s">
        <v>158</v>
      </c>
      <c r="F42" s="38" t="str">
        <f t="shared" si="3"/>
        <v>432321********5878</v>
      </c>
      <c r="G42" s="22" t="s">
        <v>58</v>
      </c>
      <c r="H42" s="25">
        <v>2</v>
      </c>
      <c r="I42" s="25">
        <v>280</v>
      </c>
      <c r="J42" s="25">
        <f t="shared" si="0"/>
        <v>560</v>
      </c>
      <c r="K42" s="25">
        <f t="shared" si="6"/>
        <v>160</v>
      </c>
      <c r="L42" s="25">
        <f t="shared" si="2"/>
        <v>720</v>
      </c>
      <c r="M42" s="19"/>
    </row>
    <row r="43" ht="22" customHeight="1" spans="1:13">
      <c r="A43" s="36" t="s">
        <v>159</v>
      </c>
      <c r="B43" s="18" t="s">
        <v>18</v>
      </c>
      <c r="C43" s="18" t="s">
        <v>129</v>
      </c>
      <c r="D43" s="18" t="s">
        <v>160</v>
      </c>
      <c r="E43" s="37" t="s">
        <v>161</v>
      </c>
      <c r="F43" s="38" t="str">
        <f t="shared" si="3"/>
        <v>430903********1513</v>
      </c>
      <c r="G43" s="22" t="s">
        <v>58</v>
      </c>
      <c r="H43" s="25">
        <v>1</v>
      </c>
      <c r="I43" s="25">
        <v>280</v>
      </c>
      <c r="J43" s="25">
        <f t="shared" si="0"/>
        <v>280</v>
      </c>
      <c r="K43" s="25">
        <f t="shared" si="6"/>
        <v>80</v>
      </c>
      <c r="L43" s="25">
        <f t="shared" si="2"/>
        <v>360</v>
      </c>
      <c r="M43" s="19"/>
    </row>
    <row r="44" ht="22" customHeight="1" spans="1:13">
      <c r="A44" s="36" t="s">
        <v>162</v>
      </c>
      <c r="B44" s="18" t="s">
        <v>18</v>
      </c>
      <c r="C44" s="18" t="s">
        <v>129</v>
      </c>
      <c r="D44" s="18" t="s">
        <v>163</v>
      </c>
      <c r="E44" s="37" t="s">
        <v>164</v>
      </c>
      <c r="F44" s="38" t="str">
        <f t="shared" si="3"/>
        <v>432321********5888</v>
      </c>
      <c r="G44" s="22" t="s">
        <v>58</v>
      </c>
      <c r="H44" s="25">
        <v>1</v>
      </c>
      <c r="I44" s="25">
        <v>280</v>
      </c>
      <c r="J44" s="25">
        <f t="shared" si="0"/>
        <v>280</v>
      </c>
      <c r="K44" s="25">
        <f t="shared" si="6"/>
        <v>80</v>
      </c>
      <c r="L44" s="25">
        <f t="shared" si="2"/>
        <v>360</v>
      </c>
      <c r="M44" s="19"/>
    </row>
    <row r="45" ht="22" customHeight="1" spans="1:13">
      <c r="A45" s="36" t="s">
        <v>165</v>
      </c>
      <c r="B45" s="18" t="s">
        <v>18</v>
      </c>
      <c r="C45" s="18" t="s">
        <v>129</v>
      </c>
      <c r="D45" s="18" t="s">
        <v>166</v>
      </c>
      <c r="E45" s="37" t="s">
        <v>167</v>
      </c>
      <c r="F45" s="38" t="str">
        <f t="shared" si="3"/>
        <v>432321********5873</v>
      </c>
      <c r="G45" s="22" t="s">
        <v>58</v>
      </c>
      <c r="H45" s="25">
        <v>1</v>
      </c>
      <c r="I45" s="25">
        <v>280</v>
      </c>
      <c r="J45" s="25">
        <f t="shared" si="0"/>
        <v>280</v>
      </c>
      <c r="K45" s="25">
        <f t="shared" si="6"/>
        <v>80</v>
      </c>
      <c r="L45" s="25">
        <f t="shared" si="2"/>
        <v>360</v>
      </c>
      <c r="M45" s="19"/>
    </row>
    <row r="46" ht="22" customHeight="1" spans="1:13">
      <c r="A46" s="36" t="s">
        <v>168</v>
      </c>
      <c r="B46" s="18" t="s">
        <v>18</v>
      </c>
      <c r="C46" s="18" t="s">
        <v>129</v>
      </c>
      <c r="D46" s="18" t="s">
        <v>169</v>
      </c>
      <c r="E46" s="37" t="s">
        <v>170</v>
      </c>
      <c r="F46" s="38" t="str">
        <f t="shared" si="3"/>
        <v>432321********5881</v>
      </c>
      <c r="G46" s="22" t="s">
        <v>58</v>
      </c>
      <c r="H46" s="25">
        <v>1</v>
      </c>
      <c r="I46" s="25">
        <v>280</v>
      </c>
      <c r="J46" s="25">
        <f t="shared" si="0"/>
        <v>280</v>
      </c>
      <c r="K46" s="25">
        <f t="shared" si="6"/>
        <v>80</v>
      </c>
      <c r="L46" s="25">
        <f t="shared" si="2"/>
        <v>360</v>
      </c>
      <c r="M46" s="19"/>
    </row>
    <row r="47" ht="22" customHeight="1" spans="1:13">
      <c r="A47" s="36" t="s">
        <v>171</v>
      </c>
      <c r="B47" s="18" t="s">
        <v>18</v>
      </c>
      <c r="C47" s="18" t="s">
        <v>129</v>
      </c>
      <c r="D47" s="18" t="s">
        <v>172</v>
      </c>
      <c r="E47" s="37" t="s">
        <v>173</v>
      </c>
      <c r="F47" s="38" t="str">
        <f t="shared" si="3"/>
        <v>432321********5886</v>
      </c>
      <c r="G47" s="22" t="s">
        <v>58</v>
      </c>
      <c r="H47" s="25">
        <v>1</v>
      </c>
      <c r="I47" s="25">
        <v>280</v>
      </c>
      <c r="J47" s="25">
        <f t="shared" si="0"/>
        <v>280</v>
      </c>
      <c r="K47" s="25">
        <f t="shared" si="6"/>
        <v>80</v>
      </c>
      <c r="L47" s="25">
        <f t="shared" si="2"/>
        <v>360</v>
      </c>
      <c r="M47" s="19"/>
    </row>
    <row r="48" ht="22" customHeight="1" spans="1:13">
      <c r="A48" s="36" t="s">
        <v>174</v>
      </c>
      <c r="B48" s="18" t="s">
        <v>18</v>
      </c>
      <c r="C48" s="18" t="s">
        <v>129</v>
      </c>
      <c r="D48" s="43" t="s">
        <v>175</v>
      </c>
      <c r="E48" s="41" t="s">
        <v>176</v>
      </c>
      <c r="F48" s="38" t="str">
        <f t="shared" si="3"/>
        <v>432321********5880</v>
      </c>
      <c r="G48" s="22" t="s">
        <v>58</v>
      </c>
      <c r="H48" s="22">
        <v>1</v>
      </c>
      <c r="I48" s="25">
        <v>280</v>
      </c>
      <c r="J48" s="25">
        <f t="shared" si="0"/>
        <v>280</v>
      </c>
      <c r="K48" s="25">
        <f t="shared" si="6"/>
        <v>80</v>
      </c>
      <c r="L48" s="25">
        <f t="shared" si="2"/>
        <v>360</v>
      </c>
      <c r="M48" s="19"/>
    </row>
    <row r="49" ht="22" customHeight="1" spans="1:13">
      <c r="A49" s="36" t="s">
        <v>177</v>
      </c>
      <c r="B49" s="18" t="s">
        <v>18</v>
      </c>
      <c r="C49" s="18" t="s">
        <v>129</v>
      </c>
      <c r="D49" s="43" t="s">
        <v>178</v>
      </c>
      <c r="E49" s="41" t="s">
        <v>179</v>
      </c>
      <c r="F49" s="38" t="str">
        <f t="shared" si="3"/>
        <v>432321********5896</v>
      </c>
      <c r="G49" s="22" t="s">
        <v>58</v>
      </c>
      <c r="H49" s="45">
        <v>1</v>
      </c>
      <c r="I49" s="25">
        <v>280</v>
      </c>
      <c r="J49" s="25">
        <f t="shared" si="0"/>
        <v>280</v>
      </c>
      <c r="K49" s="25">
        <f t="shared" si="6"/>
        <v>80</v>
      </c>
      <c r="L49" s="25">
        <f t="shared" si="2"/>
        <v>360</v>
      </c>
      <c r="M49" s="19"/>
    </row>
    <row r="50" ht="22" customHeight="1" spans="1:13">
      <c r="A50" s="36" t="s">
        <v>180</v>
      </c>
      <c r="B50" s="18" t="s">
        <v>18</v>
      </c>
      <c r="C50" s="18" t="s">
        <v>181</v>
      </c>
      <c r="D50" s="18" t="s">
        <v>182</v>
      </c>
      <c r="E50" s="37" t="s">
        <v>183</v>
      </c>
      <c r="F50" s="38" t="str">
        <f t="shared" si="3"/>
        <v>432321********6200</v>
      </c>
      <c r="G50" s="22" t="s">
        <v>58</v>
      </c>
      <c r="H50" s="25">
        <v>1</v>
      </c>
      <c r="I50" s="25">
        <v>280</v>
      </c>
      <c r="J50" s="25">
        <f t="shared" si="0"/>
        <v>280</v>
      </c>
      <c r="K50" s="25">
        <f t="shared" si="6"/>
        <v>80</v>
      </c>
      <c r="L50" s="25">
        <f t="shared" si="2"/>
        <v>360</v>
      </c>
      <c r="M50" s="19"/>
    </row>
    <row r="51" ht="22" customHeight="1" spans="1:13">
      <c r="A51" s="36" t="s">
        <v>184</v>
      </c>
      <c r="B51" s="18" t="s">
        <v>18</v>
      </c>
      <c r="C51" s="18" t="s">
        <v>181</v>
      </c>
      <c r="D51" s="18" t="s">
        <v>185</v>
      </c>
      <c r="E51" s="37" t="s">
        <v>186</v>
      </c>
      <c r="F51" s="38" t="str">
        <f t="shared" si="3"/>
        <v>432321********6178</v>
      </c>
      <c r="G51" s="22" t="s">
        <v>58</v>
      </c>
      <c r="H51" s="25">
        <v>1</v>
      </c>
      <c r="I51" s="25">
        <v>280</v>
      </c>
      <c r="J51" s="25">
        <f t="shared" si="0"/>
        <v>280</v>
      </c>
      <c r="K51" s="25">
        <f t="shared" si="6"/>
        <v>80</v>
      </c>
      <c r="L51" s="25">
        <f t="shared" si="2"/>
        <v>360</v>
      </c>
      <c r="M51" s="19"/>
    </row>
    <row r="52" ht="22" customHeight="1" spans="1:13">
      <c r="A52" s="36" t="s">
        <v>187</v>
      </c>
      <c r="B52" s="18" t="s">
        <v>18</v>
      </c>
      <c r="C52" s="18" t="s">
        <v>181</v>
      </c>
      <c r="D52" s="43" t="s">
        <v>188</v>
      </c>
      <c r="E52" s="41" t="s">
        <v>189</v>
      </c>
      <c r="F52" s="38" t="str">
        <f t="shared" si="3"/>
        <v>430903********1514</v>
      </c>
      <c r="G52" s="22" t="s">
        <v>58</v>
      </c>
      <c r="H52" s="22">
        <v>1</v>
      </c>
      <c r="I52" s="25">
        <v>280</v>
      </c>
      <c r="J52" s="25">
        <f t="shared" si="0"/>
        <v>280</v>
      </c>
      <c r="K52" s="25">
        <f t="shared" si="6"/>
        <v>80</v>
      </c>
      <c r="L52" s="25">
        <f t="shared" si="2"/>
        <v>360</v>
      </c>
      <c r="M52" s="19"/>
    </row>
    <row r="53" ht="22" customHeight="1" spans="1:13">
      <c r="A53" s="36" t="s">
        <v>190</v>
      </c>
      <c r="B53" s="18" t="s">
        <v>18</v>
      </c>
      <c r="C53" s="18" t="s">
        <v>181</v>
      </c>
      <c r="D53" s="18" t="s">
        <v>191</v>
      </c>
      <c r="E53" s="91" t="s">
        <v>192</v>
      </c>
      <c r="F53" s="38" t="str">
        <f t="shared" si="3"/>
        <v>432321********6173</v>
      </c>
      <c r="G53" s="22" t="s">
        <v>58</v>
      </c>
      <c r="H53" s="22">
        <v>1</v>
      </c>
      <c r="I53" s="25">
        <v>280</v>
      </c>
      <c r="J53" s="25">
        <f t="shared" si="0"/>
        <v>280</v>
      </c>
      <c r="K53" s="25">
        <f t="shared" si="6"/>
        <v>80</v>
      </c>
      <c r="L53" s="25">
        <f t="shared" si="2"/>
        <v>360</v>
      </c>
      <c r="M53" s="19"/>
    </row>
    <row r="54" ht="22" customHeight="1" spans="1:13">
      <c r="A54" s="36" t="s">
        <v>193</v>
      </c>
      <c r="B54" s="18" t="s">
        <v>18</v>
      </c>
      <c r="C54" s="18" t="s">
        <v>194</v>
      </c>
      <c r="D54" s="18" t="s">
        <v>195</v>
      </c>
      <c r="E54" s="37" t="s">
        <v>196</v>
      </c>
      <c r="F54" s="38" t="str">
        <f t="shared" si="3"/>
        <v>432321********6471</v>
      </c>
      <c r="G54" s="22" t="s">
        <v>38</v>
      </c>
      <c r="H54" s="25">
        <v>1</v>
      </c>
      <c r="I54" s="25">
        <v>384</v>
      </c>
      <c r="J54" s="25">
        <f t="shared" si="0"/>
        <v>384</v>
      </c>
      <c r="K54" s="25">
        <f>H54*24*4</f>
        <v>96</v>
      </c>
      <c r="L54" s="25">
        <f t="shared" si="2"/>
        <v>480</v>
      </c>
      <c r="M54" s="19"/>
    </row>
    <row r="55" ht="22" customHeight="1" spans="1:13">
      <c r="A55" s="36" t="s">
        <v>197</v>
      </c>
      <c r="B55" s="18" t="s">
        <v>18</v>
      </c>
      <c r="C55" s="18" t="s">
        <v>194</v>
      </c>
      <c r="D55" s="18" t="s">
        <v>198</v>
      </c>
      <c r="E55" s="37" t="s">
        <v>199</v>
      </c>
      <c r="F55" s="38" t="str">
        <f t="shared" si="3"/>
        <v>430903********1581</v>
      </c>
      <c r="G55" s="22" t="s">
        <v>38</v>
      </c>
      <c r="H55" s="25">
        <v>4</v>
      </c>
      <c r="I55" s="25">
        <v>384</v>
      </c>
      <c r="J55" s="25">
        <f t="shared" si="0"/>
        <v>1536</v>
      </c>
      <c r="K55" s="25">
        <f>H55*24*4</f>
        <v>384</v>
      </c>
      <c r="L55" s="25">
        <f t="shared" si="2"/>
        <v>1920</v>
      </c>
      <c r="M55" s="19"/>
    </row>
    <row r="56" ht="22" customHeight="1" spans="1:13">
      <c r="A56" s="36" t="s">
        <v>200</v>
      </c>
      <c r="B56" s="18" t="s">
        <v>18</v>
      </c>
      <c r="C56" s="18" t="s">
        <v>194</v>
      </c>
      <c r="D56" s="18" t="s">
        <v>201</v>
      </c>
      <c r="E56" s="37" t="s">
        <v>202</v>
      </c>
      <c r="F56" s="38" t="str">
        <f t="shared" si="3"/>
        <v>432321********6174</v>
      </c>
      <c r="G56" s="22" t="s">
        <v>58</v>
      </c>
      <c r="H56" s="25">
        <v>4</v>
      </c>
      <c r="I56" s="25">
        <v>280</v>
      </c>
      <c r="J56" s="25">
        <f t="shared" si="0"/>
        <v>1120</v>
      </c>
      <c r="K56" s="25">
        <f t="shared" ref="K56:K63" si="7">H56*20*4</f>
        <v>320</v>
      </c>
      <c r="L56" s="25">
        <f t="shared" si="2"/>
        <v>1440</v>
      </c>
      <c r="M56" s="19"/>
    </row>
    <row r="57" ht="22" customHeight="1" spans="1:13">
      <c r="A57" s="36" t="s">
        <v>203</v>
      </c>
      <c r="B57" s="18" t="s">
        <v>18</v>
      </c>
      <c r="C57" s="18" t="s">
        <v>194</v>
      </c>
      <c r="D57" s="18" t="s">
        <v>204</v>
      </c>
      <c r="E57" s="37" t="s">
        <v>205</v>
      </c>
      <c r="F57" s="38" t="str">
        <f t="shared" si="3"/>
        <v>432321********6177</v>
      </c>
      <c r="G57" s="22" t="s">
        <v>58</v>
      </c>
      <c r="H57" s="25">
        <v>1</v>
      </c>
      <c r="I57" s="25">
        <v>280</v>
      </c>
      <c r="J57" s="25">
        <f t="shared" si="0"/>
        <v>280</v>
      </c>
      <c r="K57" s="25">
        <f t="shared" si="7"/>
        <v>80</v>
      </c>
      <c r="L57" s="25">
        <f t="shared" si="2"/>
        <v>360</v>
      </c>
      <c r="M57" s="19"/>
    </row>
    <row r="58" ht="22" customHeight="1" spans="1:13">
      <c r="A58" s="36" t="s">
        <v>206</v>
      </c>
      <c r="B58" s="18" t="s">
        <v>18</v>
      </c>
      <c r="C58" s="18" t="s">
        <v>194</v>
      </c>
      <c r="D58" s="18" t="s">
        <v>207</v>
      </c>
      <c r="E58" s="37" t="s">
        <v>208</v>
      </c>
      <c r="F58" s="38" t="str">
        <f t="shared" si="3"/>
        <v>432321********6181</v>
      </c>
      <c r="G58" s="22" t="s">
        <v>58</v>
      </c>
      <c r="H58" s="25">
        <v>1</v>
      </c>
      <c r="I58" s="25">
        <v>280</v>
      </c>
      <c r="J58" s="25">
        <f t="shared" si="0"/>
        <v>280</v>
      </c>
      <c r="K58" s="25">
        <f t="shared" si="7"/>
        <v>80</v>
      </c>
      <c r="L58" s="25">
        <f t="shared" si="2"/>
        <v>360</v>
      </c>
      <c r="M58" s="19"/>
    </row>
    <row r="59" ht="22" customHeight="1" spans="1:13">
      <c r="A59" s="36" t="s">
        <v>209</v>
      </c>
      <c r="B59" s="18" t="s">
        <v>18</v>
      </c>
      <c r="C59" s="18" t="s">
        <v>194</v>
      </c>
      <c r="D59" s="18" t="s">
        <v>210</v>
      </c>
      <c r="E59" s="37" t="s">
        <v>211</v>
      </c>
      <c r="F59" s="38" t="str">
        <f t="shared" si="3"/>
        <v>430903********1527</v>
      </c>
      <c r="G59" s="22" t="s">
        <v>58</v>
      </c>
      <c r="H59" s="25">
        <v>2</v>
      </c>
      <c r="I59" s="25">
        <v>280</v>
      </c>
      <c r="J59" s="25">
        <f t="shared" si="0"/>
        <v>560</v>
      </c>
      <c r="K59" s="25">
        <f t="shared" si="7"/>
        <v>160</v>
      </c>
      <c r="L59" s="25">
        <f t="shared" si="2"/>
        <v>720</v>
      </c>
      <c r="M59" s="19"/>
    </row>
    <row r="60" ht="22" customHeight="1" spans="1:13">
      <c r="A60" s="36" t="s">
        <v>212</v>
      </c>
      <c r="B60" s="18" t="s">
        <v>18</v>
      </c>
      <c r="C60" s="18" t="s">
        <v>194</v>
      </c>
      <c r="D60" s="18" t="s">
        <v>213</v>
      </c>
      <c r="E60" s="37" t="s">
        <v>214</v>
      </c>
      <c r="F60" s="38" t="str">
        <f t="shared" si="3"/>
        <v>432321********6861</v>
      </c>
      <c r="G60" s="22" t="s">
        <v>58</v>
      </c>
      <c r="H60" s="25">
        <v>2</v>
      </c>
      <c r="I60" s="25">
        <v>280</v>
      </c>
      <c r="J60" s="25">
        <f t="shared" si="0"/>
        <v>560</v>
      </c>
      <c r="K60" s="25">
        <f t="shared" si="7"/>
        <v>160</v>
      </c>
      <c r="L60" s="25">
        <f t="shared" si="2"/>
        <v>720</v>
      </c>
      <c r="M60" s="19"/>
    </row>
    <row r="61" ht="22" customHeight="1" spans="1:13">
      <c r="A61" s="36" t="s">
        <v>215</v>
      </c>
      <c r="B61" s="18" t="s">
        <v>18</v>
      </c>
      <c r="C61" s="18" t="s">
        <v>194</v>
      </c>
      <c r="D61" s="18" t="s">
        <v>216</v>
      </c>
      <c r="E61" s="37" t="s">
        <v>217</v>
      </c>
      <c r="F61" s="38" t="str">
        <f t="shared" si="3"/>
        <v>430903********1512</v>
      </c>
      <c r="G61" s="22" t="s">
        <v>58</v>
      </c>
      <c r="H61" s="25">
        <v>1</v>
      </c>
      <c r="I61" s="25">
        <v>280</v>
      </c>
      <c r="J61" s="25">
        <f t="shared" si="0"/>
        <v>280</v>
      </c>
      <c r="K61" s="25">
        <f t="shared" si="7"/>
        <v>80</v>
      </c>
      <c r="L61" s="25">
        <f t="shared" si="2"/>
        <v>360</v>
      </c>
      <c r="M61" s="19"/>
    </row>
    <row r="62" ht="22" customHeight="1" spans="1:13">
      <c r="A62" s="36" t="s">
        <v>218</v>
      </c>
      <c r="B62" s="18" t="s">
        <v>18</v>
      </c>
      <c r="C62" s="18" t="s">
        <v>194</v>
      </c>
      <c r="D62" s="18" t="s">
        <v>219</v>
      </c>
      <c r="E62" s="37" t="s">
        <v>220</v>
      </c>
      <c r="F62" s="38" t="str">
        <f t="shared" si="3"/>
        <v>432321********6487</v>
      </c>
      <c r="G62" s="22" t="s">
        <v>58</v>
      </c>
      <c r="H62" s="25">
        <v>2</v>
      </c>
      <c r="I62" s="25">
        <v>280</v>
      </c>
      <c r="J62" s="25">
        <f t="shared" si="0"/>
        <v>560</v>
      </c>
      <c r="K62" s="25">
        <f t="shared" si="7"/>
        <v>160</v>
      </c>
      <c r="L62" s="25">
        <f t="shared" si="2"/>
        <v>720</v>
      </c>
      <c r="M62" s="19"/>
    </row>
    <row r="63" ht="22" customHeight="1" spans="1:13">
      <c r="A63" s="36" t="s">
        <v>221</v>
      </c>
      <c r="B63" s="18" t="s">
        <v>18</v>
      </c>
      <c r="C63" s="18" t="s">
        <v>194</v>
      </c>
      <c r="D63" s="18" t="s">
        <v>222</v>
      </c>
      <c r="E63" s="37" t="s">
        <v>223</v>
      </c>
      <c r="F63" s="38" t="str">
        <f t="shared" si="3"/>
        <v>432321********6206</v>
      </c>
      <c r="G63" s="22" t="s">
        <v>58</v>
      </c>
      <c r="H63" s="25">
        <v>1</v>
      </c>
      <c r="I63" s="25">
        <v>280</v>
      </c>
      <c r="J63" s="25">
        <f t="shared" si="0"/>
        <v>280</v>
      </c>
      <c r="K63" s="25">
        <f t="shared" si="7"/>
        <v>80</v>
      </c>
      <c r="L63" s="25">
        <f t="shared" si="2"/>
        <v>360</v>
      </c>
      <c r="M63" s="19"/>
    </row>
    <row r="64" ht="22" customHeight="1" spans="1:13">
      <c r="A64" s="36" t="s">
        <v>224</v>
      </c>
      <c r="B64" s="9" t="s">
        <v>18</v>
      </c>
      <c r="C64" s="9" t="s">
        <v>194</v>
      </c>
      <c r="D64" s="9" t="s">
        <v>225</v>
      </c>
      <c r="E64" s="39" t="s">
        <v>226</v>
      </c>
      <c r="F64" s="38" t="str">
        <f t="shared" si="3"/>
        <v>430903********4516</v>
      </c>
      <c r="G64" s="40" t="s">
        <v>58</v>
      </c>
      <c r="H64" s="11">
        <v>2</v>
      </c>
      <c r="I64" s="11">
        <v>280</v>
      </c>
      <c r="J64" s="11">
        <f t="shared" si="0"/>
        <v>560</v>
      </c>
      <c r="K64" s="11">
        <f>H64*20*4+40</f>
        <v>200</v>
      </c>
      <c r="L64" s="11">
        <f t="shared" si="2"/>
        <v>760</v>
      </c>
      <c r="M64" s="10" t="s">
        <v>227</v>
      </c>
    </row>
    <row r="65" ht="22" customHeight="1" spans="1:13">
      <c r="A65" s="36" t="s">
        <v>228</v>
      </c>
      <c r="B65" s="18" t="s">
        <v>18</v>
      </c>
      <c r="C65" s="18" t="s">
        <v>194</v>
      </c>
      <c r="D65" s="18" t="s">
        <v>229</v>
      </c>
      <c r="E65" s="37" t="s">
        <v>230</v>
      </c>
      <c r="F65" s="38" t="str">
        <f t="shared" si="3"/>
        <v>432321********6181</v>
      </c>
      <c r="G65" s="22" t="s">
        <v>58</v>
      </c>
      <c r="H65" s="25">
        <v>1</v>
      </c>
      <c r="I65" s="25">
        <v>280</v>
      </c>
      <c r="J65" s="25">
        <f t="shared" si="0"/>
        <v>280</v>
      </c>
      <c r="K65" s="25">
        <f t="shared" ref="K65:K101" si="8">H65*20*4</f>
        <v>80</v>
      </c>
      <c r="L65" s="25">
        <f t="shared" si="2"/>
        <v>360</v>
      </c>
      <c r="M65" s="19"/>
    </row>
    <row r="66" ht="22" customHeight="1" spans="1:13">
      <c r="A66" s="36" t="s">
        <v>231</v>
      </c>
      <c r="B66" s="18" t="s">
        <v>18</v>
      </c>
      <c r="C66" s="18" t="s">
        <v>194</v>
      </c>
      <c r="D66" s="18" t="s">
        <v>232</v>
      </c>
      <c r="E66" s="37" t="s">
        <v>233</v>
      </c>
      <c r="F66" s="38" t="str">
        <f t="shared" si="3"/>
        <v>432321********6472</v>
      </c>
      <c r="G66" s="22" t="s">
        <v>58</v>
      </c>
      <c r="H66" s="25">
        <v>1</v>
      </c>
      <c r="I66" s="25">
        <v>280</v>
      </c>
      <c r="J66" s="25">
        <f t="shared" si="0"/>
        <v>280</v>
      </c>
      <c r="K66" s="25">
        <f t="shared" si="8"/>
        <v>80</v>
      </c>
      <c r="L66" s="25">
        <f t="shared" si="2"/>
        <v>360</v>
      </c>
      <c r="M66" s="19"/>
    </row>
    <row r="67" ht="22" customHeight="1" spans="1:13">
      <c r="A67" s="36" t="s">
        <v>234</v>
      </c>
      <c r="B67" s="18" t="s">
        <v>18</v>
      </c>
      <c r="C67" s="18" t="s">
        <v>194</v>
      </c>
      <c r="D67" s="18" t="s">
        <v>235</v>
      </c>
      <c r="E67" s="37" t="s">
        <v>236</v>
      </c>
      <c r="F67" s="38" t="str">
        <f t="shared" si="3"/>
        <v>430903********1539</v>
      </c>
      <c r="G67" s="22" t="s">
        <v>58</v>
      </c>
      <c r="H67" s="25">
        <v>1</v>
      </c>
      <c r="I67" s="25">
        <v>280</v>
      </c>
      <c r="J67" s="25">
        <f t="shared" ref="J67:J130" si="9">H67*I67</f>
        <v>280</v>
      </c>
      <c r="K67" s="25">
        <f t="shared" si="8"/>
        <v>80</v>
      </c>
      <c r="L67" s="25">
        <f t="shared" ref="L67:L130" si="10">J67+K67</f>
        <v>360</v>
      </c>
      <c r="M67" s="19"/>
    </row>
    <row r="68" ht="22" customHeight="1" spans="1:13">
      <c r="A68" s="36" t="s">
        <v>237</v>
      </c>
      <c r="B68" s="18" t="s">
        <v>18</v>
      </c>
      <c r="C68" s="18" t="s">
        <v>194</v>
      </c>
      <c r="D68" s="18" t="s">
        <v>238</v>
      </c>
      <c r="E68" s="37" t="s">
        <v>239</v>
      </c>
      <c r="F68" s="38" t="str">
        <f t="shared" ref="F68:F131" si="11">REPLACE(E68,7,8,"********")</f>
        <v>430903********152X</v>
      </c>
      <c r="G68" s="22" t="s">
        <v>58</v>
      </c>
      <c r="H68" s="25">
        <v>1</v>
      </c>
      <c r="I68" s="25">
        <v>280</v>
      </c>
      <c r="J68" s="25">
        <f t="shared" si="9"/>
        <v>280</v>
      </c>
      <c r="K68" s="25">
        <f t="shared" si="8"/>
        <v>80</v>
      </c>
      <c r="L68" s="25">
        <f t="shared" si="10"/>
        <v>360</v>
      </c>
      <c r="M68" s="19"/>
    </row>
    <row r="69" ht="22" customHeight="1" spans="1:13">
      <c r="A69" s="36" t="s">
        <v>240</v>
      </c>
      <c r="B69" s="18" t="s">
        <v>18</v>
      </c>
      <c r="C69" s="18" t="s">
        <v>194</v>
      </c>
      <c r="D69" s="18" t="s">
        <v>241</v>
      </c>
      <c r="E69" s="37" t="s">
        <v>242</v>
      </c>
      <c r="F69" s="38" t="str">
        <f t="shared" si="11"/>
        <v>432321********5620</v>
      </c>
      <c r="G69" s="22" t="s">
        <v>58</v>
      </c>
      <c r="H69" s="25">
        <v>2</v>
      </c>
      <c r="I69" s="25">
        <v>280</v>
      </c>
      <c r="J69" s="25">
        <f t="shared" si="9"/>
        <v>560</v>
      </c>
      <c r="K69" s="25">
        <f t="shared" si="8"/>
        <v>160</v>
      </c>
      <c r="L69" s="25">
        <f t="shared" si="10"/>
        <v>720</v>
      </c>
      <c r="M69" s="19"/>
    </row>
    <row r="70" ht="22" customHeight="1" spans="1:13">
      <c r="A70" s="36" t="s">
        <v>243</v>
      </c>
      <c r="B70" s="18" t="s">
        <v>18</v>
      </c>
      <c r="C70" s="18" t="s">
        <v>194</v>
      </c>
      <c r="D70" s="18" t="s">
        <v>244</v>
      </c>
      <c r="E70" s="37" t="s">
        <v>245</v>
      </c>
      <c r="F70" s="38" t="str">
        <f t="shared" si="11"/>
        <v>430903********4544</v>
      </c>
      <c r="G70" s="22" t="s">
        <v>58</v>
      </c>
      <c r="H70" s="25">
        <v>1</v>
      </c>
      <c r="I70" s="25">
        <v>280</v>
      </c>
      <c r="J70" s="25">
        <f t="shared" si="9"/>
        <v>280</v>
      </c>
      <c r="K70" s="25">
        <f t="shared" si="8"/>
        <v>80</v>
      </c>
      <c r="L70" s="25">
        <f t="shared" si="10"/>
        <v>360</v>
      </c>
      <c r="M70" s="19"/>
    </row>
    <row r="71" ht="22" customHeight="1" spans="1:13">
      <c r="A71" s="36" t="s">
        <v>246</v>
      </c>
      <c r="B71" s="18" t="s">
        <v>18</v>
      </c>
      <c r="C71" s="18" t="s">
        <v>194</v>
      </c>
      <c r="D71" s="18" t="s">
        <v>247</v>
      </c>
      <c r="E71" s="37" t="s">
        <v>248</v>
      </c>
      <c r="F71" s="38" t="str">
        <f t="shared" si="11"/>
        <v>432321********6478</v>
      </c>
      <c r="G71" s="22" t="s">
        <v>58</v>
      </c>
      <c r="H71" s="25">
        <v>3</v>
      </c>
      <c r="I71" s="25">
        <v>280</v>
      </c>
      <c r="J71" s="25">
        <f t="shared" si="9"/>
        <v>840</v>
      </c>
      <c r="K71" s="25">
        <f t="shared" si="8"/>
        <v>240</v>
      </c>
      <c r="L71" s="25">
        <f t="shared" si="10"/>
        <v>1080</v>
      </c>
      <c r="M71" s="19"/>
    </row>
    <row r="72" ht="22" customHeight="1" spans="1:13">
      <c r="A72" s="36" t="s">
        <v>249</v>
      </c>
      <c r="B72" s="18" t="s">
        <v>18</v>
      </c>
      <c r="C72" s="18" t="s">
        <v>194</v>
      </c>
      <c r="D72" s="18" t="s">
        <v>250</v>
      </c>
      <c r="E72" s="92" t="s">
        <v>251</v>
      </c>
      <c r="F72" s="38" t="str">
        <f t="shared" si="11"/>
        <v>430903********4512</v>
      </c>
      <c r="G72" s="22" t="s">
        <v>58</v>
      </c>
      <c r="H72" s="25">
        <v>2</v>
      </c>
      <c r="I72" s="25">
        <v>280</v>
      </c>
      <c r="J72" s="25">
        <f t="shared" si="9"/>
        <v>560</v>
      </c>
      <c r="K72" s="25">
        <f t="shared" si="8"/>
        <v>160</v>
      </c>
      <c r="L72" s="25">
        <f t="shared" si="10"/>
        <v>720</v>
      </c>
      <c r="M72" s="19"/>
    </row>
    <row r="73" ht="22" customHeight="1" spans="1:13">
      <c r="A73" s="36" t="s">
        <v>252</v>
      </c>
      <c r="B73" s="18" t="s">
        <v>18</v>
      </c>
      <c r="C73" s="18" t="s">
        <v>194</v>
      </c>
      <c r="D73" s="18" t="s">
        <v>253</v>
      </c>
      <c r="E73" s="37" t="s">
        <v>254</v>
      </c>
      <c r="F73" s="38" t="str">
        <f t="shared" si="11"/>
        <v>432321********6495</v>
      </c>
      <c r="G73" s="22" t="s">
        <v>58</v>
      </c>
      <c r="H73" s="25">
        <v>4</v>
      </c>
      <c r="I73" s="25">
        <v>280</v>
      </c>
      <c r="J73" s="25">
        <f t="shared" si="9"/>
        <v>1120</v>
      </c>
      <c r="K73" s="25">
        <f t="shared" si="8"/>
        <v>320</v>
      </c>
      <c r="L73" s="25">
        <f t="shared" si="10"/>
        <v>1440</v>
      </c>
      <c r="M73" s="19"/>
    </row>
    <row r="74" ht="22" customHeight="1" spans="1:13">
      <c r="A74" s="36" t="s">
        <v>255</v>
      </c>
      <c r="B74" s="18" t="s">
        <v>18</v>
      </c>
      <c r="C74" s="22" t="s">
        <v>194</v>
      </c>
      <c r="D74" s="22" t="s">
        <v>256</v>
      </c>
      <c r="E74" s="50" t="s">
        <v>257</v>
      </c>
      <c r="F74" s="38" t="str">
        <f t="shared" si="11"/>
        <v>430903********1512</v>
      </c>
      <c r="G74" s="22" t="s">
        <v>58</v>
      </c>
      <c r="H74" s="22">
        <v>4</v>
      </c>
      <c r="I74" s="25">
        <v>280</v>
      </c>
      <c r="J74" s="25">
        <f t="shared" si="9"/>
        <v>1120</v>
      </c>
      <c r="K74" s="25">
        <f t="shared" si="8"/>
        <v>320</v>
      </c>
      <c r="L74" s="25">
        <f t="shared" si="10"/>
        <v>1440</v>
      </c>
      <c r="M74" s="19"/>
    </row>
    <row r="75" ht="22" customHeight="1" spans="1:13">
      <c r="A75" s="36" t="s">
        <v>258</v>
      </c>
      <c r="B75" s="18" t="s">
        <v>18</v>
      </c>
      <c r="C75" s="22" t="s">
        <v>194</v>
      </c>
      <c r="D75" s="22" t="s">
        <v>259</v>
      </c>
      <c r="E75" s="50" t="s">
        <v>260</v>
      </c>
      <c r="F75" s="38" t="str">
        <f t="shared" si="11"/>
        <v>430903********6928</v>
      </c>
      <c r="G75" s="22" t="s">
        <v>58</v>
      </c>
      <c r="H75" s="22">
        <v>1</v>
      </c>
      <c r="I75" s="25">
        <v>280</v>
      </c>
      <c r="J75" s="25">
        <f t="shared" si="9"/>
        <v>280</v>
      </c>
      <c r="K75" s="25">
        <f t="shared" si="8"/>
        <v>80</v>
      </c>
      <c r="L75" s="25">
        <f t="shared" si="10"/>
        <v>360</v>
      </c>
      <c r="M75" s="19"/>
    </row>
    <row r="76" ht="22" customHeight="1" spans="1:13">
      <c r="A76" s="36" t="s">
        <v>261</v>
      </c>
      <c r="B76" s="18" t="s">
        <v>18</v>
      </c>
      <c r="C76" s="22" t="s">
        <v>194</v>
      </c>
      <c r="D76" s="22" t="s">
        <v>262</v>
      </c>
      <c r="E76" s="50" t="s">
        <v>263</v>
      </c>
      <c r="F76" s="38" t="str">
        <f t="shared" si="11"/>
        <v>432321********6175</v>
      </c>
      <c r="G76" s="22" t="s">
        <v>58</v>
      </c>
      <c r="H76" s="22">
        <v>5</v>
      </c>
      <c r="I76" s="25">
        <v>280</v>
      </c>
      <c r="J76" s="25">
        <f t="shared" si="9"/>
        <v>1400</v>
      </c>
      <c r="K76" s="25">
        <f t="shared" si="8"/>
        <v>400</v>
      </c>
      <c r="L76" s="25">
        <f t="shared" si="10"/>
        <v>1800</v>
      </c>
      <c r="M76" s="19"/>
    </row>
    <row r="77" ht="22" customHeight="1" spans="1:13">
      <c r="A77" s="36" t="s">
        <v>264</v>
      </c>
      <c r="B77" s="18" t="s">
        <v>18</v>
      </c>
      <c r="C77" s="22" t="s">
        <v>194</v>
      </c>
      <c r="D77" s="22" t="s">
        <v>265</v>
      </c>
      <c r="E77" s="50" t="s">
        <v>266</v>
      </c>
      <c r="F77" s="38" t="str">
        <f t="shared" si="11"/>
        <v>432321********6479</v>
      </c>
      <c r="G77" s="22" t="s">
        <v>58</v>
      </c>
      <c r="H77" s="22">
        <v>2</v>
      </c>
      <c r="I77" s="25">
        <v>280</v>
      </c>
      <c r="J77" s="25">
        <f t="shared" si="9"/>
        <v>560</v>
      </c>
      <c r="K77" s="25">
        <f t="shared" si="8"/>
        <v>160</v>
      </c>
      <c r="L77" s="25">
        <f t="shared" si="10"/>
        <v>720</v>
      </c>
      <c r="M77" s="19"/>
    </row>
    <row r="78" ht="22" customHeight="1" spans="1:13">
      <c r="A78" s="36" t="s">
        <v>267</v>
      </c>
      <c r="B78" s="18" t="s">
        <v>18</v>
      </c>
      <c r="C78" s="22" t="s">
        <v>194</v>
      </c>
      <c r="D78" s="22" t="s">
        <v>268</v>
      </c>
      <c r="E78" s="50" t="s">
        <v>269</v>
      </c>
      <c r="F78" s="38" t="str">
        <f t="shared" si="11"/>
        <v>432321********6479</v>
      </c>
      <c r="G78" s="22" t="s">
        <v>58</v>
      </c>
      <c r="H78" s="22">
        <v>3</v>
      </c>
      <c r="I78" s="25">
        <v>280</v>
      </c>
      <c r="J78" s="25">
        <f t="shared" si="9"/>
        <v>840</v>
      </c>
      <c r="K78" s="25">
        <f t="shared" si="8"/>
        <v>240</v>
      </c>
      <c r="L78" s="25">
        <f t="shared" si="10"/>
        <v>1080</v>
      </c>
      <c r="M78" s="19"/>
    </row>
    <row r="79" ht="22" customHeight="1" spans="1:13">
      <c r="A79" s="36" t="s">
        <v>270</v>
      </c>
      <c r="B79" s="18" t="s">
        <v>18</v>
      </c>
      <c r="C79" s="18" t="s">
        <v>271</v>
      </c>
      <c r="D79" s="18" t="s">
        <v>272</v>
      </c>
      <c r="E79" s="37" t="s">
        <v>273</v>
      </c>
      <c r="F79" s="38" t="str">
        <f t="shared" si="11"/>
        <v>432321********5922</v>
      </c>
      <c r="G79" s="22" t="s">
        <v>58</v>
      </c>
      <c r="H79" s="25">
        <v>1</v>
      </c>
      <c r="I79" s="25">
        <v>280</v>
      </c>
      <c r="J79" s="25">
        <f t="shared" si="9"/>
        <v>280</v>
      </c>
      <c r="K79" s="25">
        <f t="shared" si="8"/>
        <v>80</v>
      </c>
      <c r="L79" s="25">
        <f t="shared" si="10"/>
        <v>360</v>
      </c>
      <c r="M79" s="19"/>
    </row>
    <row r="80" ht="22" customHeight="1" spans="1:13">
      <c r="A80" s="36" t="s">
        <v>274</v>
      </c>
      <c r="B80" s="18" t="s">
        <v>18</v>
      </c>
      <c r="C80" s="18" t="s">
        <v>271</v>
      </c>
      <c r="D80" s="18" t="s">
        <v>275</v>
      </c>
      <c r="E80" s="37" t="s">
        <v>276</v>
      </c>
      <c r="F80" s="38" t="str">
        <f t="shared" si="11"/>
        <v>432325********0601</v>
      </c>
      <c r="G80" s="22" t="s">
        <v>58</v>
      </c>
      <c r="H80" s="25">
        <v>3</v>
      </c>
      <c r="I80" s="25">
        <v>280</v>
      </c>
      <c r="J80" s="25">
        <f t="shared" si="9"/>
        <v>840</v>
      </c>
      <c r="K80" s="25">
        <f t="shared" si="8"/>
        <v>240</v>
      </c>
      <c r="L80" s="25">
        <f t="shared" si="10"/>
        <v>1080</v>
      </c>
      <c r="M80" s="19"/>
    </row>
    <row r="81" ht="22" customHeight="1" spans="1:13">
      <c r="A81" s="36" t="s">
        <v>277</v>
      </c>
      <c r="B81" s="18" t="s">
        <v>18</v>
      </c>
      <c r="C81" s="18" t="s">
        <v>271</v>
      </c>
      <c r="D81" s="18" t="s">
        <v>278</v>
      </c>
      <c r="E81" s="37" t="s">
        <v>279</v>
      </c>
      <c r="F81" s="38" t="str">
        <f t="shared" si="11"/>
        <v>432321********5876</v>
      </c>
      <c r="G81" s="22" t="s">
        <v>58</v>
      </c>
      <c r="H81" s="25">
        <v>1</v>
      </c>
      <c r="I81" s="25">
        <v>280</v>
      </c>
      <c r="J81" s="25">
        <f t="shared" si="9"/>
        <v>280</v>
      </c>
      <c r="K81" s="25">
        <f t="shared" si="8"/>
        <v>80</v>
      </c>
      <c r="L81" s="25">
        <f t="shared" si="10"/>
        <v>360</v>
      </c>
      <c r="M81" s="19"/>
    </row>
    <row r="82" ht="22" customHeight="1" spans="1:13">
      <c r="A82" s="36" t="s">
        <v>280</v>
      </c>
      <c r="B82" s="18" t="s">
        <v>18</v>
      </c>
      <c r="C82" s="18" t="s">
        <v>271</v>
      </c>
      <c r="D82" s="18" t="s">
        <v>281</v>
      </c>
      <c r="E82" s="37" t="s">
        <v>282</v>
      </c>
      <c r="F82" s="38" t="str">
        <f t="shared" si="11"/>
        <v>430903********1535</v>
      </c>
      <c r="G82" s="22" t="s">
        <v>58</v>
      </c>
      <c r="H82" s="25">
        <v>4</v>
      </c>
      <c r="I82" s="25">
        <v>280</v>
      </c>
      <c r="J82" s="25">
        <f t="shared" si="9"/>
        <v>1120</v>
      </c>
      <c r="K82" s="25">
        <f t="shared" si="8"/>
        <v>320</v>
      </c>
      <c r="L82" s="25">
        <f t="shared" si="10"/>
        <v>1440</v>
      </c>
      <c r="M82" s="19"/>
    </row>
    <row r="83" ht="22" customHeight="1" spans="1:13">
      <c r="A83" s="36" t="s">
        <v>283</v>
      </c>
      <c r="B83" s="18" t="s">
        <v>18</v>
      </c>
      <c r="C83" s="18" t="s">
        <v>271</v>
      </c>
      <c r="D83" s="18" t="s">
        <v>284</v>
      </c>
      <c r="E83" s="37" t="s">
        <v>285</v>
      </c>
      <c r="F83" s="38" t="str">
        <f t="shared" si="11"/>
        <v>432321********5873</v>
      </c>
      <c r="G83" s="22" t="s">
        <v>58</v>
      </c>
      <c r="H83" s="25">
        <v>1</v>
      </c>
      <c r="I83" s="25">
        <v>280</v>
      </c>
      <c r="J83" s="25">
        <f t="shared" si="9"/>
        <v>280</v>
      </c>
      <c r="K83" s="25">
        <f t="shared" si="8"/>
        <v>80</v>
      </c>
      <c r="L83" s="25">
        <f t="shared" si="10"/>
        <v>360</v>
      </c>
      <c r="M83" s="19"/>
    </row>
    <row r="84" ht="22" customHeight="1" spans="1:13">
      <c r="A84" s="36" t="s">
        <v>286</v>
      </c>
      <c r="B84" s="18" t="s">
        <v>18</v>
      </c>
      <c r="C84" s="18" t="s">
        <v>271</v>
      </c>
      <c r="D84" s="18" t="s">
        <v>287</v>
      </c>
      <c r="E84" s="37" t="s">
        <v>288</v>
      </c>
      <c r="F84" s="38" t="str">
        <f t="shared" si="11"/>
        <v>430903********1538</v>
      </c>
      <c r="G84" s="22" t="s">
        <v>58</v>
      </c>
      <c r="H84" s="25">
        <v>2</v>
      </c>
      <c r="I84" s="25">
        <v>280</v>
      </c>
      <c r="J84" s="25">
        <f t="shared" si="9"/>
        <v>560</v>
      </c>
      <c r="K84" s="25">
        <f t="shared" si="8"/>
        <v>160</v>
      </c>
      <c r="L84" s="25">
        <f t="shared" si="10"/>
        <v>720</v>
      </c>
      <c r="M84" s="19"/>
    </row>
    <row r="85" ht="22" customHeight="1" spans="1:13">
      <c r="A85" s="36" t="s">
        <v>289</v>
      </c>
      <c r="B85" s="18" t="s">
        <v>18</v>
      </c>
      <c r="C85" s="18" t="s">
        <v>271</v>
      </c>
      <c r="D85" s="18" t="s">
        <v>290</v>
      </c>
      <c r="E85" s="37" t="s">
        <v>291</v>
      </c>
      <c r="F85" s="38" t="str">
        <f t="shared" si="11"/>
        <v>432321********5876</v>
      </c>
      <c r="G85" s="22" t="s">
        <v>58</v>
      </c>
      <c r="H85" s="25">
        <v>1</v>
      </c>
      <c r="I85" s="25">
        <v>280</v>
      </c>
      <c r="J85" s="25">
        <f t="shared" si="9"/>
        <v>280</v>
      </c>
      <c r="K85" s="25">
        <f t="shared" si="8"/>
        <v>80</v>
      </c>
      <c r="L85" s="25">
        <f t="shared" si="10"/>
        <v>360</v>
      </c>
      <c r="M85" s="19"/>
    </row>
    <row r="86" ht="22" customHeight="1" spans="1:13">
      <c r="A86" s="36" t="s">
        <v>292</v>
      </c>
      <c r="B86" s="18" t="s">
        <v>18</v>
      </c>
      <c r="C86" s="18" t="s">
        <v>271</v>
      </c>
      <c r="D86" s="18" t="s">
        <v>293</v>
      </c>
      <c r="E86" s="51" t="s">
        <v>294</v>
      </c>
      <c r="F86" s="38" t="str">
        <f t="shared" si="11"/>
        <v>432321********5887</v>
      </c>
      <c r="G86" s="22" t="s">
        <v>58</v>
      </c>
      <c r="H86" s="25">
        <v>1</v>
      </c>
      <c r="I86" s="25">
        <v>280</v>
      </c>
      <c r="J86" s="25">
        <f t="shared" si="9"/>
        <v>280</v>
      </c>
      <c r="K86" s="25">
        <f t="shared" si="8"/>
        <v>80</v>
      </c>
      <c r="L86" s="25">
        <f t="shared" si="10"/>
        <v>360</v>
      </c>
      <c r="M86" s="19"/>
    </row>
    <row r="87" ht="22" customHeight="1" spans="1:13">
      <c r="A87" s="36" t="s">
        <v>295</v>
      </c>
      <c r="B87" s="18" t="s">
        <v>18</v>
      </c>
      <c r="C87" s="18" t="s">
        <v>271</v>
      </c>
      <c r="D87" s="18" t="s">
        <v>296</v>
      </c>
      <c r="E87" s="37" t="s">
        <v>297</v>
      </c>
      <c r="F87" s="38" t="str">
        <f t="shared" si="11"/>
        <v>430903********0031</v>
      </c>
      <c r="G87" s="22" t="s">
        <v>58</v>
      </c>
      <c r="H87" s="25">
        <v>1</v>
      </c>
      <c r="I87" s="25">
        <v>280</v>
      </c>
      <c r="J87" s="25">
        <f t="shared" si="9"/>
        <v>280</v>
      </c>
      <c r="K87" s="25">
        <f t="shared" si="8"/>
        <v>80</v>
      </c>
      <c r="L87" s="25">
        <f t="shared" si="10"/>
        <v>360</v>
      </c>
      <c r="M87" s="19"/>
    </row>
    <row r="88" ht="22" customHeight="1" spans="1:13">
      <c r="A88" s="36" t="s">
        <v>298</v>
      </c>
      <c r="B88" s="18" t="s">
        <v>18</v>
      </c>
      <c r="C88" s="18" t="s">
        <v>271</v>
      </c>
      <c r="D88" s="18" t="s">
        <v>299</v>
      </c>
      <c r="E88" s="37" t="s">
        <v>300</v>
      </c>
      <c r="F88" s="38" t="str">
        <f t="shared" si="11"/>
        <v>432321********5901</v>
      </c>
      <c r="G88" s="22" t="s">
        <v>58</v>
      </c>
      <c r="H88" s="25">
        <v>1</v>
      </c>
      <c r="I88" s="25">
        <v>280</v>
      </c>
      <c r="J88" s="25">
        <f t="shared" si="9"/>
        <v>280</v>
      </c>
      <c r="K88" s="25">
        <f t="shared" si="8"/>
        <v>80</v>
      </c>
      <c r="L88" s="25">
        <f t="shared" si="10"/>
        <v>360</v>
      </c>
      <c r="M88" s="19"/>
    </row>
    <row r="89" ht="22" customHeight="1" spans="1:13">
      <c r="A89" s="36" t="s">
        <v>301</v>
      </c>
      <c r="B89" s="18" t="s">
        <v>18</v>
      </c>
      <c r="C89" s="18" t="s">
        <v>271</v>
      </c>
      <c r="D89" s="18" t="s">
        <v>302</v>
      </c>
      <c r="E89" s="37" t="s">
        <v>303</v>
      </c>
      <c r="F89" s="38" t="str">
        <f t="shared" si="11"/>
        <v>432321********5900</v>
      </c>
      <c r="G89" s="22" t="s">
        <v>58</v>
      </c>
      <c r="H89" s="25">
        <v>1</v>
      </c>
      <c r="I89" s="25">
        <v>280</v>
      </c>
      <c r="J89" s="25">
        <f t="shared" si="9"/>
        <v>280</v>
      </c>
      <c r="K89" s="25">
        <f t="shared" si="8"/>
        <v>80</v>
      </c>
      <c r="L89" s="25">
        <f t="shared" si="10"/>
        <v>360</v>
      </c>
      <c r="M89" s="19"/>
    </row>
    <row r="90" ht="22" customHeight="1" spans="1:13">
      <c r="A90" s="36" t="s">
        <v>304</v>
      </c>
      <c r="B90" s="18" t="s">
        <v>18</v>
      </c>
      <c r="C90" s="18" t="s">
        <v>271</v>
      </c>
      <c r="D90" s="18" t="s">
        <v>305</v>
      </c>
      <c r="E90" s="37" t="s">
        <v>306</v>
      </c>
      <c r="F90" s="38" t="str">
        <f t="shared" si="11"/>
        <v>432321********587X</v>
      </c>
      <c r="G90" s="22" t="s">
        <v>58</v>
      </c>
      <c r="H90" s="25">
        <v>1</v>
      </c>
      <c r="I90" s="25">
        <v>280</v>
      </c>
      <c r="J90" s="25">
        <f t="shared" si="9"/>
        <v>280</v>
      </c>
      <c r="K90" s="25">
        <f t="shared" si="8"/>
        <v>80</v>
      </c>
      <c r="L90" s="25">
        <f t="shared" si="10"/>
        <v>360</v>
      </c>
      <c r="M90" s="19"/>
    </row>
    <row r="91" ht="22" customHeight="1" spans="1:13">
      <c r="A91" s="36" t="s">
        <v>307</v>
      </c>
      <c r="B91" s="18" t="s">
        <v>18</v>
      </c>
      <c r="C91" s="18" t="s">
        <v>271</v>
      </c>
      <c r="D91" s="18" t="s">
        <v>308</v>
      </c>
      <c r="E91" s="37" t="s">
        <v>309</v>
      </c>
      <c r="F91" s="38" t="str">
        <f t="shared" si="11"/>
        <v>430903********1513</v>
      </c>
      <c r="G91" s="22" t="s">
        <v>58</v>
      </c>
      <c r="H91" s="25">
        <v>1</v>
      </c>
      <c r="I91" s="25">
        <v>280</v>
      </c>
      <c r="J91" s="25">
        <f t="shared" si="9"/>
        <v>280</v>
      </c>
      <c r="K91" s="25">
        <f t="shared" si="8"/>
        <v>80</v>
      </c>
      <c r="L91" s="25">
        <f t="shared" si="10"/>
        <v>360</v>
      </c>
      <c r="M91" s="19"/>
    </row>
    <row r="92" ht="22" customHeight="1" spans="1:13">
      <c r="A92" s="36" t="s">
        <v>310</v>
      </c>
      <c r="B92" s="18" t="s">
        <v>18</v>
      </c>
      <c r="C92" s="18" t="s">
        <v>271</v>
      </c>
      <c r="D92" s="18" t="s">
        <v>311</v>
      </c>
      <c r="E92" s="37" t="s">
        <v>312</v>
      </c>
      <c r="F92" s="38" t="str">
        <f t="shared" si="11"/>
        <v>432422********2544</v>
      </c>
      <c r="G92" s="22" t="s">
        <v>58</v>
      </c>
      <c r="H92" s="25">
        <v>1</v>
      </c>
      <c r="I92" s="25">
        <v>280</v>
      </c>
      <c r="J92" s="25">
        <f t="shared" si="9"/>
        <v>280</v>
      </c>
      <c r="K92" s="25">
        <f t="shared" si="8"/>
        <v>80</v>
      </c>
      <c r="L92" s="25">
        <f t="shared" si="10"/>
        <v>360</v>
      </c>
      <c r="M92" s="19"/>
    </row>
    <row r="93" ht="22" customHeight="1" spans="1:13">
      <c r="A93" s="36" t="s">
        <v>313</v>
      </c>
      <c r="B93" s="18" t="s">
        <v>18</v>
      </c>
      <c r="C93" s="18" t="s">
        <v>271</v>
      </c>
      <c r="D93" s="18" t="s">
        <v>314</v>
      </c>
      <c r="E93" s="37" t="s">
        <v>315</v>
      </c>
      <c r="F93" s="38" t="str">
        <f t="shared" si="11"/>
        <v>432321********5874</v>
      </c>
      <c r="G93" s="22" t="s">
        <v>58</v>
      </c>
      <c r="H93" s="25">
        <v>2</v>
      </c>
      <c r="I93" s="25">
        <v>280</v>
      </c>
      <c r="J93" s="25">
        <f t="shared" si="9"/>
        <v>560</v>
      </c>
      <c r="K93" s="25">
        <f t="shared" si="8"/>
        <v>160</v>
      </c>
      <c r="L93" s="25">
        <f t="shared" si="10"/>
        <v>720</v>
      </c>
      <c r="M93" s="19"/>
    </row>
    <row r="94" ht="22" customHeight="1" spans="1:13">
      <c r="A94" s="36" t="s">
        <v>316</v>
      </c>
      <c r="B94" s="18" t="s">
        <v>18</v>
      </c>
      <c r="C94" s="18" t="s">
        <v>271</v>
      </c>
      <c r="D94" s="18" t="s">
        <v>317</v>
      </c>
      <c r="E94" s="37" t="s">
        <v>318</v>
      </c>
      <c r="F94" s="38" t="str">
        <f t="shared" si="11"/>
        <v>432321********5883</v>
      </c>
      <c r="G94" s="22" t="s">
        <v>58</v>
      </c>
      <c r="H94" s="25">
        <v>2</v>
      </c>
      <c r="I94" s="25">
        <v>280</v>
      </c>
      <c r="J94" s="25">
        <f t="shared" si="9"/>
        <v>560</v>
      </c>
      <c r="K94" s="25">
        <f t="shared" si="8"/>
        <v>160</v>
      </c>
      <c r="L94" s="25">
        <f t="shared" si="10"/>
        <v>720</v>
      </c>
      <c r="M94" s="19"/>
    </row>
    <row r="95" ht="22" customHeight="1" spans="1:13">
      <c r="A95" s="36" t="s">
        <v>319</v>
      </c>
      <c r="B95" s="18" t="s">
        <v>18</v>
      </c>
      <c r="C95" s="18" t="s">
        <v>271</v>
      </c>
      <c r="D95" s="18" t="s">
        <v>320</v>
      </c>
      <c r="E95" s="37" t="s">
        <v>321</v>
      </c>
      <c r="F95" s="38" t="str">
        <f t="shared" si="11"/>
        <v>432321********5872</v>
      </c>
      <c r="G95" s="22" t="s">
        <v>58</v>
      </c>
      <c r="H95" s="25">
        <v>3</v>
      </c>
      <c r="I95" s="25">
        <v>280</v>
      </c>
      <c r="J95" s="25">
        <f t="shared" si="9"/>
        <v>840</v>
      </c>
      <c r="K95" s="25">
        <f t="shared" si="8"/>
        <v>240</v>
      </c>
      <c r="L95" s="25">
        <f t="shared" si="10"/>
        <v>1080</v>
      </c>
      <c r="M95" s="19"/>
    </row>
    <row r="96" ht="22" customHeight="1" spans="1:13">
      <c r="A96" s="36" t="s">
        <v>322</v>
      </c>
      <c r="B96" s="18" t="s">
        <v>18</v>
      </c>
      <c r="C96" s="18" t="s">
        <v>271</v>
      </c>
      <c r="D96" s="14" t="s">
        <v>323</v>
      </c>
      <c r="E96" s="42" t="s">
        <v>324</v>
      </c>
      <c r="F96" s="38" t="str">
        <f t="shared" si="11"/>
        <v>432321********5872</v>
      </c>
      <c r="G96" s="22" t="s">
        <v>58</v>
      </c>
      <c r="H96" s="25">
        <v>2</v>
      </c>
      <c r="I96" s="25">
        <v>280</v>
      </c>
      <c r="J96" s="25">
        <f t="shared" si="9"/>
        <v>560</v>
      </c>
      <c r="K96" s="25">
        <f t="shared" si="8"/>
        <v>160</v>
      </c>
      <c r="L96" s="25">
        <f t="shared" si="10"/>
        <v>720</v>
      </c>
      <c r="M96" s="19"/>
    </row>
    <row r="97" ht="22" customHeight="1" spans="1:13">
      <c r="A97" s="36" t="s">
        <v>325</v>
      </c>
      <c r="B97" s="18" t="s">
        <v>18</v>
      </c>
      <c r="C97" s="18" t="s">
        <v>271</v>
      </c>
      <c r="D97" s="18" t="s">
        <v>326</v>
      </c>
      <c r="E97" s="18" t="s">
        <v>327</v>
      </c>
      <c r="F97" s="38" t="str">
        <f t="shared" si="11"/>
        <v>430903********1512</v>
      </c>
      <c r="G97" s="18" t="s">
        <v>58</v>
      </c>
      <c r="H97" s="25">
        <v>4</v>
      </c>
      <c r="I97" s="25">
        <v>280</v>
      </c>
      <c r="J97" s="25">
        <f t="shared" si="9"/>
        <v>1120</v>
      </c>
      <c r="K97" s="25">
        <f t="shared" si="8"/>
        <v>320</v>
      </c>
      <c r="L97" s="25">
        <f t="shared" si="10"/>
        <v>1440</v>
      </c>
      <c r="M97" s="19"/>
    </row>
    <row r="98" ht="22" customHeight="1" spans="1:13">
      <c r="A98" s="36" t="s">
        <v>328</v>
      </c>
      <c r="B98" s="18" t="s">
        <v>18</v>
      </c>
      <c r="C98" s="18" t="s">
        <v>271</v>
      </c>
      <c r="D98" s="18" t="s">
        <v>329</v>
      </c>
      <c r="E98" s="18" t="s">
        <v>330</v>
      </c>
      <c r="F98" s="38" t="str">
        <f t="shared" si="11"/>
        <v>432321********5905</v>
      </c>
      <c r="G98" s="18" t="s">
        <v>58</v>
      </c>
      <c r="H98" s="25">
        <v>3</v>
      </c>
      <c r="I98" s="25">
        <v>280</v>
      </c>
      <c r="J98" s="25">
        <f t="shared" si="9"/>
        <v>840</v>
      </c>
      <c r="K98" s="25">
        <f t="shared" si="8"/>
        <v>240</v>
      </c>
      <c r="L98" s="25">
        <f t="shared" si="10"/>
        <v>1080</v>
      </c>
      <c r="M98" s="19"/>
    </row>
    <row r="99" ht="22" customHeight="1" spans="1:13">
      <c r="A99" s="36" t="s">
        <v>331</v>
      </c>
      <c r="B99" s="18" t="s">
        <v>18</v>
      </c>
      <c r="C99" s="18" t="s">
        <v>271</v>
      </c>
      <c r="D99" s="18" t="s">
        <v>332</v>
      </c>
      <c r="E99" s="18" t="s">
        <v>333</v>
      </c>
      <c r="F99" s="38" t="str">
        <f t="shared" si="11"/>
        <v>430903********1510</v>
      </c>
      <c r="G99" s="18" t="s">
        <v>58</v>
      </c>
      <c r="H99" s="25">
        <v>1</v>
      </c>
      <c r="I99" s="25">
        <v>280</v>
      </c>
      <c r="J99" s="25">
        <f t="shared" si="9"/>
        <v>280</v>
      </c>
      <c r="K99" s="25">
        <f t="shared" si="8"/>
        <v>80</v>
      </c>
      <c r="L99" s="25">
        <f t="shared" si="10"/>
        <v>360</v>
      </c>
      <c r="M99" s="19"/>
    </row>
    <row r="100" ht="22" customHeight="1" spans="1:13">
      <c r="A100" s="36" t="s">
        <v>334</v>
      </c>
      <c r="B100" s="18" t="s">
        <v>18</v>
      </c>
      <c r="C100" s="18" t="s">
        <v>271</v>
      </c>
      <c r="D100" s="18" t="s">
        <v>335</v>
      </c>
      <c r="E100" s="18" t="s">
        <v>336</v>
      </c>
      <c r="F100" s="38" t="str">
        <f t="shared" si="11"/>
        <v>432321********5905</v>
      </c>
      <c r="G100" s="18" t="s">
        <v>58</v>
      </c>
      <c r="H100" s="25">
        <v>1</v>
      </c>
      <c r="I100" s="25">
        <v>280</v>
      </c>
      <c r="J100" s="25">
        <f t="shared" si="9"/>
        <v>280</v>
      </c>
      <c r="K100" s="25">
        <f t="shared" si="8"/>
        <v>80</v>
      </c>
      <c r="L100" s="25">
        <f t="shared" si="10"/>
        <v>360</v>
      </c>
      <c r="M100" s="19"/>
    </row>
    <row r="101" ht="22" customHeight="1" spans="1:13">
      <c r="A101" s="36" t="s">
        <v>337</v>
      </c>
      <c r="B101" s="18" t="s">
        <v>18</v>
      </c>
      <c r="C101" s="18" t="s">
        <v>271</v>
      </c>
      <c r="D101" s="18" t="s">
        <v>338</v>
      </c>
      <c r="E101" s="18" t="s">
        <v>339</v>
      </c>
      <c r="F101" s="38" t="str">
        <f t="shared" si="11"/>
        <v>432321********5895</v>
      </c>
      <c r="G101" s="18" t="s">
        <v>58</v>
      </c>
      <c r="H101" s="25">
        <v>3</v>
      </c>
      <c r="I101" s="25">
        <v>280</v>
      </c>
      <c r="J101" s="25">
        <f t="shared" si="9"/>
        <v>840</v>
      </c>
      <c r="K101" s="25">
        <f t="shared" si="8"/>
        <v>240</v>
      </c>
      <c r="L101" s="25">
        <f t="shared" si="10"/>
        <v>1080</v>
      </c>
      <c r="M101" s="19"/>
    </row>
    <row r="102" ht="22" customHeight="1" spans="1:13">
      <c r="A102" s="36" t="s">
        <v>340</v>
      </c>
      <c r="B102" s="18" t="s">
        <v>18</v>
      </c>
      <c r="C102" s="18" t="s">
        <v>271</v>
      </c>
      <c r="D102" s="18" t="s">
        <v>341</v>
      </c>
      <c r="E102" s="18" t="s">
        <v>342</v>
      </c>
      <c r="F102" s="38" t="str">
        <f t="shared" si="11"/>
        <v>432321********587X</v>
      </c>
      <c r="G102" s="18" t="s">
        <v>343</v>
      </c>
      <c r="H102" s="25">
        <v>1</v>
      </c>
      <c r="I102" s="25">
        <v>384</v>
      </c>
      <c r="J102" s="25">
        <f t="shared" si="9"/>
        <v>384</v>
      </c>
      <c r="K102" s="25">
        <f t="shared" ref="K102:K107" si="12">H102*24*4</f>
        <v>96</v>
      </c>
      <c r="L102" s="25">
        <f t="shared" si="10"/>
        <v>480</v>
      </c>
      <c r="M102" s="19"/>
    </row>
    <row r="103" ht="22" customHeight="1" spans="1:13">
      <c r="A103" s="36" t="s">
        <v>344</v>
      </c>
      <c r="B103" s="18" t="s">
        <v>18</v>
      </c>
      <c r="C103" s="18" t="s">
        <v>271</v>
      </c>
      <c r="D103" s="18" t="s">
        <v>345</v>
      </c>
      <c r="E103" s="18" t="s">
        <v>346</v>
      </c>
      <c r="F103" s="38" t="str">
        <f t="shared" si="11"/>
        <v>432321********5887</v>
      </c>
      <c r="G103" s="18" t="s">
        <v>58</v>
      </c>
      <c r="H103" s="25">
        <v>2</v>
      </c>
      <c r="I103" s="25">
        <v>280</v>
      </c>
      <c r="J103" s="25">
        <f t="shared" si="9"/>
        <v>560</v>
      </c>
      <c r="K103" s="25">
        <f t="shared" ref="K103:K106" si="13">H103*20*4</f>
        <v>160</v>
      </c>
      <c r="L103" s="25">
        <f t="shared" si="10"/>
        <v>720</v>
      </c>
      <c r="M103" s="19"/>
    </row>
    <row r="104" ht="22" customHeight="1" spans="1:13">
      <c r="A104" s="36" t="s">
        <v>347</v>
      </c>
      <c r="B104" s="18" t="s">
        <v>18</v>
      </c>
      <c r="C104" s="18" t="s">
        <v>271</v>
      </c>
      <c r="D104" s="18" t="s">
        <v>348</v>
      </c>
      <c r="E104" s="18" t="s">
        <v>349</v>
      </c>
      <c r="F104" s="38" t="str">
        <f t="shared" si="11"/>
        <v>430224********5161</v>
      </c>
      <c r="G104" s="18" t="s">
        <v>58</v>
      </c>
      <c r="H104" s="25">
        <v>3</v>
      </c>
      <c r="I104" s="25">
        <v>280</v>
      </c>
      <c r="J104" s="25">
        <f t="shared" si="9"/>
        <v>840</v>
      </c>
      <c r="K104" s="25">
        <f t="shared" si="13"/>
        <v>240</v>
      </c>
      <c r="L104" s="25">
        <f t="shared" si="10"/>
        <v>1080</v>
      </c>
      <c r="M104" s="19"/>
    </row>
    <row r="105" ht="22" customHeight="1" spans="1:13">
      <c r="A105" s="36" t="s">
        <v>350</v>
      </c>
      <c r="B105" s="18" t="s">
        <v>18</v>
      </c>
      <c r="C105" s="18" t="s">
        <v>271</v>
      </c>
      <c r="D105" s="18" t="s">
        <v>351</v>
      </c>
      <c r="E105" s="18" t="s">
        <v>352</v>
      </c>
      <c r="F105" s="38" t="str">
        <f t="shared" si="11"/>
        <v>430903********1217</v>
      </c>
      <c r="G105" s="18" t="s">
        <v>38</v>
      </c>
      <c r="H105" s="22">
        <v>1</v>
      </c>
      <c r="I105" s="25">
        <v>384</v>
      </c>
      <c r="J105" s="25">
        <f t="shared" si="9"/>
        <v>384</v>
      </c>
      <c r="K105" s="25">
        <f t="shared" si="12"/>
        <v>96</v>
      </c>
      <c r="L105" s="25">
        <f t="shared" si="10"/>
        <v>480</v>
      </c>
      <c r="M105" s="19"/>
    </row>
    <row r="106" ht="22" customHeight="1" spans="1:13">
      <c r="A106" s="36" t="s">
        <v>353</v>
      </c>
      <c r="B106" s="18" t="s">
        <v>18</v>
      </c>
      <c r="C106" s="18" t="s">
        <v>271</v>
      </c>
      <c r="D106" s="18" t="s">
        <v>354</v>
      </c>
      <c r="E106" s="18" t="s">
        <v>355</v>
      </c>
      <c r="F106" s="38" t="str">
        <f t="shared" si="11"/>
        <v>430903********1522</v>
      </c>
      <c r="G106" s="18" t="s">
        <v>58</v>
      </c>
      <c r="H106" s="22">
        <v>1</v>
      </c>
      <c r="I106" s="25">
        <v>280</v>
      </c>
      <c r="J106" s="25">
        <f t="shared" si="9"/>
        <v>280</v>
      </c>
      <c r="K106" s="25">
        <f t="shared" si="13"/>
        <v>80</v>
      </c>
      <c r="L106" s="25">
        <f t="shared" si="10"/>
        <v>360</v>
      </c>
      <c r="M106" s="19"/>
    </row>
    <row r="107" ht="22" customHeight="1" spans="1:13">
      <c r="A107" s="36" t="s">
        <v>356</v>
      </c>
      <c r="B107" s="18" t="s">
        <v>18</v>
      </c>
      <c r="C107" s="18" t="s">
        <v>271</v>
      </c>
      <c r="D107" s="18" t="s">
        <v>357</v>
      </c>
      <c r="E107" s="18" t="s">
        <v>358</v>
      </c>
      <c r="F107" s="38" t="str">
        <f t="shared" si="11"/>
        <v>432321********5904</v>
      </c>
      <c r="G107" s="18" t="s">
        <v>38</v>
      </c>
      <c r="H107" s="22">
        <v>1</v>
      </c>
      <c r="I107" s="25">
        <v>384</v>
      </c>
      <c r="J107" s="25">
        <f t="shared" si="9"/>
        <v>384</v>
      </c>
      <c r="K107" s="25">
        <f t="shared" si="12"/>
        <v>96</v>
      </c>
      <c r="L107" s="25">
        <f t="shared" si="10"/>
        <v>480</v>
      </c>
      <c r="M107" s="19"/>
    </row>
    <row r="108" ht="22" customHeight="1" spans="1:13">
      <c r="A108" s="36" t="s">
        <v>359</v>
      </c>
      <c r="B108" s="9" t="s">
        <v>18</v>
      </c>
      <c r="C108" s="9" t="s">
        <v>271</v>
      </c>
      <c r="D108" s="9" t="s">
        <v>360</v>
      </c>
      <c r="E108" s="9" t="s">
        <v>361</v>
      </c>
      <c r="F108" s="38" t="str">
        <f t="shared" si="11"/>
        <v>432321********5877</v>
      </c>
      <c r="G108" s="9" t="s">
        <v>58</v>
      </c>
      <c r="H108" s="52">
        <v>3</v>
      </c>
      <c r="I108" s="11">
        <v>280</v>
      </c>
      <c r="J108" s="11">
        <f t="shared" si="9"/>
        <v>840</v>
      </c>
      <c r="K108" s="11">
        <f>H108*20*4+20</f>
        <v>260</v>
      </c>
      <c r="L108" s="11">
        <f t="shared" si="10"/>
        <v>1100</v>
      </c>
      <c r="M108" s="10" t="s">
        <v>362</v>
      </c>
    </row>
    <row r="109" ht="22" customHeight="1" spans="1:13">
      <c r="A109" s="36" t="s">
        <v>363</v>
      </c>
      <c r="B109" s="18" t="s">
        <v>18</v>
      </c>
      <c r="C109" s="18" t="s">
        <v>271</v>
      </c>
      <c r="D109" s="18" t="s">
        <v>364</v>
      </c>
      <c r="E109" s="18" t="s">
        <v>365</v>
      </c>
      <c r="F109" s="38" t="str">
        <f t="shared" si="11"/>
        <v>432321********5875</v>
      </c>
      <c r="G109" s="18" t="s">
        <v>58</v>
      </c>
      <c r="H109" s="45">
        <v>1</v>
      </c>
      <c r="I109" s="25">
        <v>280</v>
      </c>
      <c r="J109" s="25">
        <f t="shared" si="9"/>
        <v>280</v>
      </c>
      <c r="K109" s="25">
        <f t="shared" ref="K109:K113" si="14">H109*20*4</f>
        <v>80</v>
      </c>
      <c r="L109" s="25">
        <f t="shared" si="10"/>
        <v>360</v>
      </c>
      <c r="M109" s="19"/>
    </row>
    <row r="110" ht="22" customHeight="1" spans="1:13">
      <c r="A110" s="36" t="s">
        <v>366</v>
      </c>
      <c r="B110" s="18" t="s">
        <v>18</v>
      </c>
      <c r="C110" s="18" t="s">
        <v>271</v>
      </c>
      <c r="D110" s="18" t="s">
        <v>367</v>
      </c>
      <c r="E110" s="18" t="s">
        <v>368</v>
      </c>
      <c r="F110" s="38" t="str">
        <f t="shared" si="11"/>
        <v>432321********5871</v>
      </c>
      <c r="G110" s="18" t="s">
        <v>58</v>
      </c>
      <c r="H110" s="45">
        <v>4</v>
      </c>
      <c r="I110" s="25">
        <v>280</v>
      </c>
      <c r="J110" s="25">
        <f t="shared" si="9"/>
        <v>1120</v>
      </c>
      <c r="K110" s="25">
        <f t="shared" si="14"/>
        <v>320</v>
      </c>
      <c r="L110" s="25">
        <f t="shared" si="10"/>
        <v>1440</v>
      </c>
      <c r="M110" s="19"/>
    </row>
    <row r="111" ht="22" customHeight="1" spans="1:13">
      <c r="A111" s="36" t="s">
        <v>369</v>
      </c>
      <c r="B111" s="18" t="s">
        <v>18</v>
      </c>
      <c r="C111" s="18" t="s">
        <v>271</v>
      </c>
      <c r="D111" s="18" t="s">
        <v>370</v>
      </c>
      <c r="E111" s="18" t="s">
        <v>371</v>
      </c>
      <c r="F111" s="38" t="str">
        <f t="shared" si="11"/>
        <v>432321********5876</v>
      </c>
      <c r="G111" s="18" t="s">
        <v>58</v>
      </c>
      <c r="H111" s="45">
        <v>2</v>
      </c>
      <c r="I111" s="25">
        <v>280</v>
      </c>
      <c r="J111" s="25">
        <f t="shared" si="9"/>
        <v>560</v>
      </c>
      <c r="K111" s="25">
        <f t="shared" si="14"/>
        <v>160</v>
      </c>
      <c r="L111" s="25">
        <f t="shared" si="10"/>
        <v>720</v>
      </c>
      <c r="M111" s="19"/>
    </row>
    <row r="112" ht="22" customHeight="1" spans="1:13">
      <c r="A112" s="36" t="s">
        <v>372</v>
      </c>
      <c r="B112" s="18" t="s">
        <v>18</v>
      </c>
      <c r="C112" s="18" t="s">
        <v>271</v>
      </c>
      <c r="D112" s="18" t="s">
        <v>373</v>
      </c>
      <c r="E112" s="18" t="s">
        <v>374</v>
      </c>
      <c r="F112" s="38" t="str">
        <f t="shared" si="11"/>
        <v>432321********5873</v>
      </c>
      <c r="G112" s="18" t="s">
        <v>58</v>
      </c>
      <c r="H112" s="45">
        <v>2</v>
      </c>
      <c r="I112" s="25">
        <v>280</v>
      </c>
      <c r="J112" s="25">
        <f t="shared" si="9"/>
        <v>560</v>
      </c>
      <c r="K112" s="25">
        <f t="shared" si="14"/>
        <v>160</v>
      </c>
      <c r="L112" s="25">
        <f t="shared" si="10"/>
        <v>720</v>
      </c>
      <c r="M112" s="19"/>
    </row>
    <row r="113" ht="22" customHeight="1" spans="1:13">
      <c r="A113" s="36" t="s">
        <v>375</v>
      </c>
      <c r="B113" s="18" t="s">
        <v>18</v>
      </c>
      <c r="C113" s="18" t="s">
        <v>271</v>
      </c>
      <c r="D113" s="18" t="s">
        <v>376</v>
      </c>
      <c r="E113" s="18" t="s">
        <v>377</v>
      </c>
      <c r="F113" s="38" t="str">
        <f t="shared" si="11"/>
        <v>432321********5893</v>
      </c>
      <c r="G113" s="18" t="s">
        <v>58</v>
      </c>
      <c r="H113" s="45">
        <v>1</v>
      </c>
      <c r="I113" s="25">
        <v>280</v>
      </c>
      <c r="J113" s="25">
        <f t="shared" si="9"/>
        <v>280</v>
      </c>
      <c r="K113" s="25">
        <f t="shared" si="14"/>
        <v>80</v>
      </c>
      <c r="L113" s="25">
        <f t="shared" si="10"/>
        <v>360</v>
      </c>
      <c r="M113" s="19"/>
    </row>
    <row r="114" ht="22" customHeight="1" spans="1:13">
      <c r="A114" s="36" t="s">
        <v>378</v>
      </c>
      <c r="B114" s="18" t="s">
        <v>18</v>
      </c>
      <c r="C114" s="18" t="s">
        <v>379</v>
      </c>
      <c r="D114" s="18" t="s">
        <v>380</v>
      </c>
      <c r="E114" s="18" t="s">
        <v>381</v>
      </c>
      <c r="F114" s="38" t="str">
        <f t="shared" si="11"/>
        <v>432301********6022</v>
      </c>
      <c r="G114" s="18" t="s">
        <v>38</v>
      </c>
      <c r="H114" s="25">
        <v>3</v>
      </c>
      <c r="I114" s="25">
        <v>384</v>
      </c>
      <c r="J114" s="25">
        <f t="shared" si="9"/>
        <v>1152</v>
      </c>
      <c r="K114" s="25">
        <f>H114*24*4</f>
        <v>288</v>
      </c>
      <c r="L114" s="25">
        <f t="shared" si="10"/>
        <v>1440</v>
      </c>
      <c r="M114" s="19"/>
    </row>
    <row r="115" ht="22" customHeight="1" spans="1:13">
      <c r="A115" s="36" t="s">
        <v>382</v>
      </c>
      <c r="B115" s="9" t="s">
        <v>18</v>
      </c>
      <c r="C115" s="9" t="s">
        <v>379</v>
      </c>
      <c r="D115" s="9" t="s">
        <v>383</v>
      </c>
      <c r="E115" s="9" t="s">
        <v>384</v>
      </c>
      <c r="F115" s="38" t="str">
        <f t="shared" si="11"/>
        <v>432321********5876</v>
      </c>
      <c r="G115" s="9" t="s">
        <v>38</v>
      </c>
      <c r="H115" s="11">
        <v>1</v>
      </c>
      <c r="I115" s="11">
        <v>384</v>
      </c>
      <c r="J115" s="11">
        <f t="shared" si="9"/>
        <v>384</v>
      </c>
      <c r="K115" s="11">
        <f>H115*24*4+24</f>
        <v>120</v>
      </c>
      <c r="L115" s="11">
        <f t="shared" si="10"/>
        <v>504</v>
      </c>
      <c r="M115" s="10" t="s">
        <v>385</v>
      </c>
    </row>
    <row r="116" ht="22" customHeight="1" spans="1:13">
      <c r="A116" s="36" t="s">
        <v>386</v>
      </c>
      <c r="B116" s="18" t="s">
        <v>18</v>
      </c>
      <c r="C116" s="18" t="s">
        <v>379</v>
      </c>
      <c r="D116" s="18" t="s">
        <v>387</v>
      </c>
      <c r="E116" s="18" t="s">
        <v>388</v>
      </c>
      <c r="F116" s="38" t="str">
        <f t="shared" si="11"/>
        <v>430903********1523</v>
      </c>
      <c r="G116" s="18" t="s">
        <v>38</v>
      </c>
      <c r="H116" s="25">
        <v>1</v>
      </c>
      <c r="I116" s="25">
        <v>384</v>
      </c>
      <c r="J116" s="25">
        <f t="shared" si="9"/>
        <v>384</v>
      </c>
      <c r="K116" s="25">
        <f>H116*24*4</f>
        <v>96</v>
      </c>
      <c r="L116" s="25">
        <f t="shared" si="10"/>
        <v>480</v>
      </c>
      <c r="M116" s="19"/>
    </row>
    <row r="117" ht="22" customHeight="1" spans="1:13">
      <c r="A117" s="36" t="s">
        <v>389</v>
      </c>
      <c r="B117" s="18" t="s">
        <v>18</v>
      </c>
      <c r="C117" s="18" t="s">
        <v>379</v>
      </c>
      <c r="D117" s="18" t="s">
        <v>390</v>
      </c>
      <c r="E117" s="18" t="s">
        <v>391</v>
      </c>
      <c r="F117" s="38" t="str">
        <f t="shared" si="11"/>
        <v>432321********5883</v>
      </c>
      <c r="G117" s="18" t="s">
        <v>58</v>
      </c>
      <c r="H117" s="25">
        <v>1</v>
      </c>
      <c r="I117" s="25">
        <v>280</v>
      </c>
      <c r="J117" s="25">
        <f t="shared" si="9"/>
        <v>280</v>
      </c>
      <c r="K117" s="25">
        <f t="shared" ref="K117:K126" si="15">H117*20*4</f>
        <v>80</v>
      </c>
      <c r="L117" s="25">
        <f t="shared" si="10"/>
        <v>360</v>
      </c>
      <c r="M117" s="19"/>
    </row>
    <row r="118" ht="22" customHeight="1" spans="1:13">
      <c r="A118" s="36" t="s">
        <v>392</v>
      </c>
      <c r="B118" s="18" t="s">
        <v>18</v>
      </c>
      <c r="C118" s="18" t="s">
        <v>379</v>
      </c>
      <c r="D118" s="18" t="s">
        <v>393</v>
      </c>
      <c r="E118" s="18" t="s">
        <v>394</v>
      </c>
      <c r="F118" s="38" t="str">
        <f t="shared" si="11"/>
        <v>432321********5879</v>
      </c>
      <c r="G118" s="18" t="s">
        <v>58</v>
      </c>
      <c r="H118" s="25">
        <v>1</v>
      </c>
      <c r="I118" s="25">
        <v>280</v>
      </c>
      <c r="J118" s="25">
        <f t="shared" si="9"/>
        <v>280</v>
      </c>
      <c r="K118" s="25">
        <f t="shared" si="15"/>
        <v>80</v>
      </c>
      <c r="L118" s="25">
        <f t="shared" si="10"/>
        <v>360</v>
      </c>
      <c r="M118" s="19"/>
    </row>
    <row r="119" ht="22" customHeight="1" spans="1:13">
      <c r="A119" s="36" t="s">
        <v>395</v>
      </c>
      <c r="B119" s="18" t="s">
        <v>18</v>
      </c>
      <c r="C119" s="18" t="s">
        <v>379</v>
      </c>
      <c r="D119" s="18" t="s">
        <v>396</v>
      </c>
      <c r="E119" s="18" t="s">
        <v>397</v>
      </c>
      <c r="F119" s="38" t="str">
        <f t="shared" si="11"/>
        <v>432321********587X</v>
      </c>
      <c r="G119" s="18" t="s">
        <v>58</v>
      </c>
      <c r="H119" s="25">
        <v>1</v>
      </c>
      <c r="I119" s="25">
        <v>280</v>
      </c>
      <c r="J119" s="25">
        <f t="shared" si="9"/>
        <v>280</v>
      </c>
      <c r="K119" s="25">
        <f t="shared" si="15"/>
        <v>80</v>
      </c>
      <c r="L119" s="25">
        <f t="shared" si="10"/>
        <v>360</v>
      </c>
      <c r="M119" s="19"/>
    </row>
    <row r="120" ht="22" customHeight="1" spans="1:13">
      <c r="A120" s="36" t="s">
        <v>398</v>
      </c>
      <c r="B120" s="18" t="s">
        <v>18</v>
      </c>
      <c r="C120" s="18" t="s">
        <v>379</v>
      </c>
      <c r="D120" s="18" t="s">
        <v>399</v>
      </c>
      <c r="E120" s="18" t="s">
        <v>400</v>
      </c>
      <c r="F120" s="38" t="str">
        <f t="shared" si="11"/>
        <v>430903********1554</v>
      </c>
      <c r="G120" s="18" t="s">
        <v>58</v>
      </c>
      <c r="H120" s="25">
        <v>2</v>
      </c>
      <c r="I120" s="25">
        <v>280</v>
      </c>
      <c r="J120" s="25">
        <f t="shared" si="9"/>
        <v>560</v>
      </c>
      <c r="K120" s="25">
        <f t="shared" si="15"/>
        <v>160</v>
      </c>
      <c r="L120" s="25">
        <f t="shared" si="10"/>
        <v>720</v>
      </c>
      <c r="M120" s="19"/>
    </row>
    <row r="121" ht="22" customHeight="1" spans="1:13">
      <c r="A121" s="36" t="s">
        <v>401</v>
      </c>
      <c r="B121" s="18" t="s">
        <v>18</v>
      </c>
      <c r="C121" s="18" t="s">
        <v>379</v>
      </c>
      <c r="D121" s="18" t="s">
        <v>402</v>
      </c>
      <c r="E121" s="18" t="s">
        <v>403</v>
      </c>
      <c r="F121" s="38" t="str">
        <f t="shared" si="11"/>
        <v>432321********5875</v>
      </c>
      <c r="G121" s="18" t="s">
        <v>58</v>
      </c>
      <c r="H121" s="25">
        <v>3</v>
      </c>
      <c r="I121" s="25">
        <v>280</v>
      </c>
      <c r="J121" s="25">
        <f t="shared" si="9"/>
        <v>840</v>
      </c>
      <c r="K121" s="25">
        <f t="shared" si="15"/>
        <v>240</v>
      </c>
      <c r="L121" s="25">
        <f t="shared" si="10"/>
        <v>1080</v>
      </c>
      <c r="M121" s="19"/>
    </row>
    <row r="122" ht="22" customHeight="1" spans="1:13">
      <c r="A122" s="36" t="s">
        <v>404</v>
      </c>
      <c r="B122" s="18" t="s">
        <v>18</v>
      </c>
      <c r="C122" s="18" t="s">
        <v>379</v>
      </c>
      <c r="D122" s="18" t="s">
        <v>405</v>
      </c>
      <c r="E122" s="18" t="s">
        <v>406</v>
      </c>
      <c r="F122" s="38" t="str">
        <f t="shared" si="11"/>
        <v>432321********5876</v>
      </c>
      <c r="G122" s="18" t="s">
        <v>58</v>
      </c>
      <c r="H122" s="25">
        <v>2</v>
      </c>
      <c r="I122" s="25">
        <v>280</v>
      </c>
      <c r="J122" s="25">
        <f t="shared" si="9"/>
        <v>560</v>
      </c>
      <c r="K122" s="25">
        <f t="shared" si="15"/>
        <v>160</v>
      </c>
      <c r="L122" s="25">
        <f t="shared" si="10"/>
        <v>720</v>
      </c>
      <c r="M122" s="19"/>
    </row>
    <row r="123" ht="22" customHeight="1" spans="1:13">
      <c r="A123" s="36" t="s">
        <v>407</v>
      </c>
      <c r="B123" s="18" t="s">
        <v>18</v>
      </c>
      <c r="C123" s="18" t="s">
        <v>379</v>
      </c>
      <c r="D123" s="18" t="s">
        <v>408</v>
      </c>
      <c r="E123" s="18" t="s">
        <v>409</v>
      </c>
      <c r="F123" s="38" t="str">
        <f t="shared" si="11"/>
        <v>432321********5881</v>
      </c>
      <c r="G123" s="18" t="s">
        <v>58</v>
      </c>
      <c r="H123" s="25">
        <v>2</v>
      </c>
      <c r="I123" s="25">
        <v>280</v>
      </c>
      <c r="J123" s="25">
        <f t="shared" si="9"/>
        <v>560</v>
      </c>
      <c r="K123" s="25">
        <f t="shared" si="15"/>
        <v>160</v>
      </c>
      <c r="L123" s="25">
        <f t="shared" si="10"/>
        <v>720</v>
      </c>
      <c r="M123" s="19"/>
    </row>
    <row r="124" ht="22" customHeight="1" spans="1:13">
      <c r="A124" s="36" t="s">
        <v>410</v>
      </c>
      <c r="B124" s="18" t="s">
        <v>18</v>
      </c>
      <c r="C124" s="18" t="s">
        <v>379</v>
      </c>
      <c r="D124" s="18" t="s">
        <v>411</v>
      </c>
      <c r="E124" s="18" t="s">
        <v>412</v>
      </c>
      <c r="F124" s="38" t="str">
        <f t="shared" si="11"/>
        <v>432321********5879</v>
      </c>
      <c r="G124" s="18" t="s">
        <v>58</v>
      </c>
      <c r="H124" s="25">
        <v>1</v>
      </c>
      <c r="I124" s="25">
        <v>280</v>
      </c>
      <c r="J124" s="25">
        <f t="shared" si="9"/>
        <v>280</v>
      </c>
      <c r="K124" s="25">
        <f t="shared" si="15"/>
        <v>80</v>
      </c>
      <c r="L124" s="25">
        <f t="shared" si="10"/>
        <v>360</v>
      </c>
      <c r="M124" s="19"/>
    </row>
    <row r="125" ht="22" customHeight="1" spans="1:13">
      <c r="A125" s="36" t="s">
        <v>413</v>
      </c>
      <c r="B125" s="18" t="s">
        <v>18</v>
      </c>
      <c r="C125" s="18" t="s">
        <v>379</v>
      </c>
      <c r="D125" s="18" t="s">
        <v>414</v>
      </c>
      <c r="E125" s="18" t="s">
        <v>415</v>
      </c>
      <c r="F125" s="38" t="str">
        <f t="shared" si="11"/>
        <v>432321********5875</v>
      </c>
      <c r="G125" s="18" t="s">
        <v>58</v>
      </c>
      <c r="H125" s="25">
        <v>3</v>
      </c>
      <c r="I125" s="25">
        <v>280</v>
      </c>
      <c r="J125" s="25">
        <f t="shared" si="9"/>
        <v>840</v>
      </c>
      <c r="K125" s="25">
        <f t="shared" si="15"/>
        <v>240</v>
      </c>
      <c r="L125" s="25">
        <f t="shared" si="10"/>
        <v>1080</v>
      </c>
      <c r="M125" s="19"/>
    </row>
    <row r="126" ht="22" customHeight="1" spans="1:13">
      <c r="A126" s="36" t="s">
        <v>416</v>
      </c>
      <c r="B126" s="18" t="s">
        <v>18</v>
      </c>
      <c r="C126" s="18" t="s">
        <v>379</v>
      </c>
      <c r="D126" s="18" t="s">
        <v>417</v>
      </c>
      <c r="E126" s="18" t="s">
        <v>418</v>
      </c>
      <c r="F126" s="38" t="str">
        <f t="shared" si="11"/>
        <v>430903********1516</v>
      </c>
      <c r="G126" s="18" t="s">
        <v>58</v>
      </c>
      <c r="H126" s="25">
        <v>1</v>
      </c>
      <c r="I126" s="25">
        <v>280</v>
      </c>
      <c r="J126" s="25">
        <f t="shared" si="9"/>
        <v>280</v>
      </c>
      <c r="K126" s="25">
        <f t="shared" si="15"/>
        <v>80</v>
      </c>
      <c r="L126" s="25">
        <f t="shared" si="10"/>
        <v>360</v>
      </c>
      <c r="M126" s="19"/>
    </row>
    <row r="127" ht="22" customHeight="1" spans="1:13">
      <c r="A127" s="36" t="s">
        <v>419</v>
      </c>
      <c r="B127" s="18" t="s">
        <v>18</v>
      </c>
      <c r="C127" s="18" t="s">
        <v>379</v>
      </c>
      <c r="D127" s="18" t="s">
        <v>420</v>
      </c>
      <c r="E127" s="18" t="s">
        <v>421</v>
      </c>
      <c r="F127" s="38" t="str">
        <f t="shared" si="11"/>
        <v>430903********1547</v>
      </c>
      <c r="G127" s="18" t="s">
        <v>38</v>
      </c>
      <c r="H127" s="45">
        <v>1</v>
      </c>
      <c r="I127" s="25">
        <v>384</v>
      </c>
      <c r="J127" s="25">
        <f t="shared" si="9"/>
        <v>384</v>
      </c>
      <c r="K127" s="25">
        <f t="shared" ref="K127:K133" si="16">H127*24*4</f>
        <v>96</v>
      </c>
      <c r="L127" s="25">
        <f t="shared" si="10"/>
        <v>480</v>
      </c>
      <c r="M127" s="19"/>
    </row>
    <row r="128" ht="22" customHeight="1" spans="1:13">
      <c r="A128" s="36" t="s">
        <v>422</v>
      </c>
      <c r="B128" s="18" t="s">
        <v>18</v>
      </c>
      <c r="C128" s="18" t="s">
        <v>379</v>
      </c>
      <c r="D128" s="18" t="s">
        <v>423</v>
      </c>
      <c r="E128" s="18" t="s">
        <v>424</v>
      </c>
      <c r="F128" s="38" t="str">
        <f t="shared" si="11"/>
        <v>430903********121X</v>
      </c>
      <c r="G128" s="18" t="s">
        <v>58</v>
      </c>
      <c r="H128" s="45">
        <v>1</v>
      </c>
      <c r="I128" s="25">
        <v>280</v>
      </c>
      <c r="J128" s="25">
        <f t="shared" si="9"/>
        <v>280</v>
      </c>
      <c r="K128" s="25">
        <f>H128*20*4</f>
        <v>80</v>
      </c>
      <c r="L128" s="25">
        <f t="shared" si="10"/>
        <v>360</v>
      </c>
      <c r="M128" s="19"/>
    </row>
    <row r="129" s="28" customFormat="1" ht="22" customHeight="1" spans="1:13">
      <c r="A129" s="36" t="s">
        <v>425</v>
      </c>
      <c r="B129" s="18" t="s">
        <v>18</v>
      </c>
      <c r="C129" s="18" t="s">
        <v>379</v>
      </c>
      <c r="D129" s="18" t="s">
        <v>426</v>
      </c>
      <c r="E129" s="18" t="s">
        <v>427</v>
      </c>
      <c r="F129" s="38" t="str">
        <f t="shared" si="11"/>
        <v>430903********1516</v>
      </c>
      <c r="G129" s="18" t="s">
        <v>58</v>
      </c>
      <c r="H129" s="45">
        <v>1</v>
      </c>
      <c r="I129" s="25">
        <v>280</v>
      </c>
      <c r="J129" s="25">
        <f t="shared" si="9"/>
        <v>280</v>
      </c>
      <c r="K129" s="25">
        <f>H129*20*4</f>
        <v>80</v>
      </c>
      <c r="L129" s="25">
        <f t="shared" si="10"/>
        <v>360</v>
      </c>
      <c r="M129" s="19"/>
    </row>
    <row r="130" ht="22" customHeight="1" spans="1:13">
      <c r="A130" s="36" t="s">
        <v>428</v>
      </c>
      <c r="B130" s="18" t="s">
        <v>18</v>
      </c>
      <c r="C130" s="18" t="s">
        <v>429</v>
      </c>
      <c r="D130" s="18" t="s">
        <v>430</v>
      </c>
      <c r="E130" s="18" t="s">
        <v>431</v>
      </c>
      <c r="F130" s="38" t="str">
        <f t="shared" si="11"/>
        <v>432321********5876</v>
      </c>
      <c r="G130" s="18" t="s">
        <v>38</v>
      </c>
      <c r="H130" s="25">
        <v>2</v>
      </c>
      <c r="I130" s="25">
        <v>384</v>
      </c>
      <c r="J130" s="25">
        <f t="shared" si="9"/>
        <v>768</v>
      </c>
      <c r="K130" s="25">
        <f t="shared" si="16"/>
        <v>192</v>
      </c>
      <c r="L130" s="25">
        <f t="shared" si="10"/>
        <v>960</v>
      </c>
      <c r="M130" s="19"/>
    </row>
    <row r="131" ht="22" customHeight="1" spans="1:13">
      <c r="A131" s="36" t="s">
        <v>432</v>
      </c>
      <c r="B131" s="18" t="s">
        <v>18</v>
      </c>
      <c r="C131" s="18" t="s">
        <v>429</v>
      </c>
      <c r="D131" s="18" t="s">
        <v>433</v>
      </c>
      <c r="E131" s="18" t="s">
        <v>434</v>
      </c>
      <c r="F131" s="38" t="str">
        <f t="shared" si="11"/>
        <v>432321********5871</v>
      </c>
      <c r="G131" s="18" t="s">
        <v>38</v>
      </c>
      <c r="H131" s="25">
        <v>4</v>
      </c>
      <c r="I131" s="25">
        <v>384</v>
      </c>
      <c r="J131" s="25">
        <f t="shared" ref="J131:J194" si="17">H131*I131</f>
        <v>1536</v>
      </c>
      <c r="K131" s="25">
        <f t="shared" si="16"/>
        <v>384</v>
      </c>
      <c r="L131" s="25">
        <f t="shared" ref="L131:L154" si="18">J131+K131</f>
        <v>1920</v>
      </c>
      <c r="M131" s="19"/>
    </row>
    <row r="132" ht="22" customHeight="1" spans="1:13">
      <c r="A132" s="36" t="s">
        <v>435</v>
      </c>
      <c r="B132" s="18" t="s">
        <v>18</v>
      </c>
      <c r="C132" s="18" t="s">
        <v>429</v>
      </c>
      <c r="D132" s="18" t="s">
        <v>436</v>
      </c>
      <c r="E132" s="18" t="s">
        <v>437</v>
      </c>
      <c r="F132" s="38" t="str">
        <f t="shared" ref="F132:F195" si="19">REPLACE(E132,7,8,"********")</f>
        <v>432321********5912</v>
      </c>
      <c r="G132" s="18" t="s">
        <v>38</v>
      </c>
      <c r="H132" s="25">
        <v>3</v>
      </c>
      <c r="I132" s="25">
        <v>384</v>
      </c>
      <c r="J132" s="25">
        <f t="shared" si="17"/>
        <v>1152</v>
      </c>
      <c r="K132" s="25">
        <f t="shared" si="16"/>
        <v>288</v>
      </c>
      <c r="L132" s="25">
        <f t="shared" si="18"/>
        <v>1440</v>
      </c>
      <c r="M132" s="19"/>
    </row>
    <row r="133" ht="22" customHeight="1" spans="1:13">
      <c r="A133" s="36" t="s">
        <v>438</v>
      </c>
      <c r="B133" s="18" t="s">
        <v>18</v>
      </c>
      <c r="C133" s="18" t="s">
        <v>429</v>
      </c>
      <c r="D133" s="18" t="s">
        <v>439</v>
      </c>
      <c r="E133" s="18" t="s">
        <v>440</v>
      </c>
      <c r="F133" s="38" t="str">
        <f t="shared" si="19"/>
        <v>430903********1529</v>
      </c>
      <c r="G133" s="18" t="s">
        <v>38</v>
      </c>
      <c r="H133" s="25">
        <v>2</v>
      </c>
      <c r="I133" s="25">
        <v>384</v>
      </c>
      <c r="J133" s="25">
        <f t="shared" si="17"/>
        <v>768</v>
      </c>
      <c r="K133" s="25">
        <f t="shared" si="16"/>
        <v>192</v>
      </c>
      <c r="L133" s="25">
        <f t="shared" si="18"/>
        <v>960</v>
      </c>
      <c r="M133" s="19"/>
    </row>
    <row r="134" ht="22" customHeight="1" spans="1:13">
      <c r="A134" s="36" t="s">
        <v>441</v>
      </c>
      <c r="B134" s="18" t="s">
        <v>18</v>
      </c>
      <c r="C134" s="18" t="s">
        <v>429</v>
      </c>
      <c r="D134" s="18" t="s">
        <v>442</v>
      </c>
      <c r="E134" s="18" t="s">
        <v>443</v>
      </c>
      <c r="F134" s="38" t="str">
        <f t="shared" si="19"/>
        <v>432321********5906</v>
      </c>
      <c r="G134" s="18" t="s">
        <v>58</v>
      </c>
      <c r="H134" s="25">
        <v>1</v>
      </c>
      <c r="I134" s="25">
        <v>280</v>
      </c>
      <c r="J134" s="25">
        <f t="shared" si="17"/>
        <v>280</v>
      </c>
      <c r="K134" s="25">
        <f t="shared" ref="K134:K151" si="20">H134*20*4</f>
        <v>80</v>
      </c>
      <c r="L134" s="25">
        <f t="shared" si="18"/>
        <v>360</v>
      </c>
      <c r="M134" s="19"/>
    </row>
    <row r="135" ht="22" customHeight="1" spans="1:13">
      <c r="A135" s="36" t="s">
        <v>444</v>
      </c>
      <c r="B135" s="18" t="s">
        <v>18</v>
      </c>
      <c r="C135" s="18" t="s">
        <v>429</v>
      </c>
      <c r="D135" s="18" t="s">
        <v>445</v>
      </c>
      <c r="E135" s="18" t="s">
        <v>446</v>
      </c>
      <c r="F135" s="38" t="str">
        <f t="shared" si="19"/>
        <v>430903********1514</v>
      </c>
      <c r="G135" s="18" t="s">
        <v>58</v>
      </c>
      <c r="H135" s="25">
        <v>1</v>
      </c>
      <c r="I135" s="25">
        <v>280</v>
      </c>
      <c r="J135" s="25">
        <f t="shared" si="17"/>
        <v>280</v>
      </c>
      <c r="K135" s="25">
        <f t="shared" si="20"/>
        <v>80</v>
      </c>
      <c r="L135" s="25">
        <f t="shared" si="18"/>
        <v>360</v>
      </c>
      <c r="M135" s="19"/>
    </row>
    <row r="136" ht="22" customHeight="1" spans="1:13">
      <c r="A136" s="36" t="s">
        <v>447</v>
      </c>
      <c r="B136" s="18" t="s">
        <v>18</v>
      </c>
      <c r="C136" s="18" t="s">
        <v>429</v>
      </c>
      <c r="D136" s="18" t="s">
        <v>448</v>
      </c>
      <c r="E136" s="18" t="s">
        <v>449</v>
      </c>
      <c r="F136" s="38" t="str">
        <f t="shared" si="19"/>
        <v>432321********5870</v>
      </c>
      <c r="G136" s="18" t="s">
        <v>58</v>
      </c>
      <c r="H136" s="25">
        <v>3</v>
      </c>
      <c r="I136" s="25">
        <v>280</v>
      </c>
      <c r="J136" s="25">
        <f t="shared" si="17"/>
        <v>840</v>
      </c>
      <c r="K136" s="25">
        <f t="shared" si="20"/>
        <v>240</v>
      </c>
      <c r="L136" s="25">
        <f t="shared" si="18"/>
        <v>1080</v>
      </c>
      <c r="M136" s="19"/>
    </row>
    <row r="137" ht="22" customHeight="1" spans="1:13">
      <c r="A137" s="36" t="s">
        <v>450</v>
      </c>
      <c r="B137" s="18" t="s">
        <v>18</v>
      </c>
      <c r="C137" s="18" t="s">
        <v>429</v>
      </c>
      <c r="D137" s="18" t="s">
        <v>451</v>
      </c>
      <c r="E137" s="18" t="s">
        <v>452</v>
      </c>
      <c r="F137" s="38" t="str">
        <f t="shared" si="19"/>
        <v>430903********1536</v>
      </c>
      <c r="G137" s="18" t="s">
        <v>58</v>
      </c>
      <c r="H137" s="25">
        <v>1</v>
      </c>
      <c r="I137" s="25">
        <v>280</v>
      </c>
      <c r="J137" s="25">
        <f t="shared" si="17"/>
        <v>280</v>
      </c>
      <c r="K137" s="25">
        <f t="shared" si="20"/>
        <v>80</v>
      </c>
      <c r="L137" s="25">
        <f t="shared" si="18"/>
        <v>360</v>
      </c>
      <c r="M137" s="19"/>
    </row>
    <row r="138" ht="22" customHeight="1" spans="1:13">
      <c r="A138" s="36" t="s">
        <v>453</v>
      </c>
      <c r="B138" s="18" t="s">
        <v>18</v>
      </c>
      <c r="C138" s="18" t="s">
        <v>429</v>
      </c>
      <c r="D138" s="18" t="s">
        <v>454</v>
      </c>
      <c r="E138" s="18" t="s">
        <v>455</v>
      </c>
      <c r="F138" s="38" t="str">
        <f t="shared" si="19"/>
        <v>432321********5874</v>
      </c>
      <c r="G138" s="18" t="s">
        <v>58</v>
      </c>
      <c r="H138" s="25">
        <v>2</v>
      </c>
      <c r="I138" s="25">
        <v>280</v>
      </c>
      <c r="J138" s="25">
        <f t="shared" si="17"/>
        <v>560</v>
      </c>
      <c r="K138" s="25">
        <f t="shared" si="20"/>
        <v>160</v>
      </c>
      <c r="L138" s="25">
        <f t="shared" si="18"/>
        <v>720</v>
      </c>
      <c r="M138" s="19"/>
    </row>
    <row r="139" ht="22" customHeight="1" spans="1:13">
      <c r="A139" s="36" t="s">
        <v>456</v>
      </c>
      <c r="B139" s="18" t="s">
        <v>18</v>
      </c>
      <c r="C139" s="18" t="s">
        <v>429</v>
      </c>
      <c r="D139" s="18" t="s">
        <v>457</v>
      </c>
      <c r="E139" s="18" t="s">
        <v>458</v>
      </c>
      <c r="F139" s="38" t="str">
        <f t="shared" si="19"/>
        <v>432321********5875</v>
      </c>
      <c r="G139" s="18" t="s">
        <v>58</v>
      </c>
      <c r="H139" s="25">
        <v>1</v>
      </c>
      <c r="I139" s="25">
        <v>280</v>
      </c>
      <c r="J139" s="25">
        <f t="shared" si="17"/>
        <v>280</v>
      </c>
      <c r="K139" s="25">
        <f t="shared" si="20"/>
        <v>80</v>
      </c>
      <c r="L139" s="25">
        <f t="shared" si="18"/>
        <v>360</v>
      </c>
      <c r="M139" s="19"/>
    </row>
    <row r="140" ht="22" customHeight="1" spans="1:13">
      <c r="A140" s="36" t="s">
        <v>459</v>
      </c>
      <c r="B140" s="18" t="s">
        <v>18</v>
      </c>
      <c r="C140" s="18" t="s">
        <v>429</v>
      </c>
      <c r="D140" s="18" t="s">
        <v>460</v>
      </c>
      <c r="E140" s="18" t="s">
        <v>461</v>
      </c>
      <c r="F140" s="38" t="str">
        <f t="shared" si="19"/>
        <v>430903********1541</v>
      </c>
      <c r="G140" s="18" t="s">
        <v>58</v>
      </c>
      <c r="H140" s="25">
        <v>1</v>
      </c>
      <c r="I140" s="25">
        <v>280</v>
      </c>
      <c r="J140" s="25">
        <f t="shared" si="17"/>
        <v>280</v>
      </c>
      <c r="K140" s="25">
        <f t="shared" si="20"/>
        <v>80</v>
      </c>
      <c r="L140" s="25">
        <f t="shared" si="18"/>
        <v>360</v>
      </c>
      <c r="M140" s="19"/>
    </row>
    <row r="141" ht="22" customHeight="1" spans="1:13">
      <c r="A141" s="36" t="s">
        <v>462</v>
      </c>
      <c r="B141" s="18" t="s">
        <v>18</v>
      </c>
      <c r="C141" s="18" t="s">
        <v>429</v>
      </c>
      <c r="D141" s="18" t="s">
        <v>463</v>
      </c>
      <c r="E141" s="18" t="s">
        <v>464</v>
      </c>
      <c r="F141" s="38" t="str">
        <f t="shared" si="19"/>
        <v>430903********1552</v>
      </c>
      <c r="G141" s="18" t="s">
        <v>58</v>
      </c>
      <c r="H141" s="25">
        <v>1</v>
      </c>
      <c r="I141" s="25">
        <v>280</v>
      </c>
      <c r="J141" s="25">
        <f t="shared" si="17"/>
        <v>280</v>
      </c>
      <c r="K141" s="25">
        <f t="shared" si="20"/>
        <v>80</v>
      </c>
      <c r="L141" s="25">
        <f t="shared" si="18"/>
        <v>360</v>
      </c>
      <c r="M141" s="19"/>
    </row>
    <row r="142" ht="22" customHeight="1" spans="1:13">
      <c r="A142" s="36" t="s">
        <v>465</v>
      </c>
      <c r="B142" s="18" t="s">
        <v>18</v>
      </c>
      <c r="C142" s="18" t="s">
        <v>429</v>
      </c>
      <c r="D142" s="18" t="s">
        <v>466</v>
      </c>
      <c r="E142" s="18" t="s">
        <v>467</v>
      </c>
      <c r="F142" s="38" t="str">
        <f t="shared" si="19"/>
        <v>430903********0026</v>
      </c>
      <c r="G142" s="18" t="s">
        <v>58</v>
      </c>
      <c r="H142" s="25">
        <v>1</v>
      </c>
      <c r="I142" s="25">
        <v>280</v>
      </c>
      <c r="J142" s="25">
        <f t="shared" si="17"/>
        <v>280</v>
      </c>
      <c r="K142" s="25">
        <f t="shared" si="20"/>
        <v>80</v>
      </c>
      <c r="L142" s="25">
        <f t="shared" si="18"/>
        <v>360</v>
      </c>
      <c r="M142" s="19"/>
    </row>
    <row r="143" ht="22" customHeight="1" spans="1:13">
      <c r="A143" s="36" t="s">
        <v>468</v>
      </c>
      <c r="B143" s="18" t="s">
        <v>18</v>
      </c>
      <c r="C143" s="18" t="s">
        <v>429</v>
      </c>
      <c r="D143" s="18" t="s">
        <v>469</v>
      </c>
      <c r="E143" s="18" t="s">
        <v>470</v>
      </c>
      <c r="F143" s="38" t="str">
        <f t="shared" si="19"/>
        <v>432321********5884</v>
      </c>
      <c r="G143" s="18" t="s">
        <v>58</v>
      </c>
      <c r="H143" s="25">
        <v>2</v>
      </c>
      <c r="I143" s="25">
        <v>280</v>
      </c>
      <c r="J143" s="25">
        <f t="shared" si="17"/>
        <v>560</v>
      </c>
      <c r="K143" s="25">
        <f t="shared" si="20"/>
        <v>160</v>
      </c>
      <c r="L143" s="25">
        <f t="shared" si="18"/>
        <v>720</v>
      </c>
      <c r="M143" s="19"/>
    </row>
    <row r="144" ht="22" customHeight="1" spans="1:13">
      <c r="A144" s="36" t="s">
        <v>471</v>
      </c>
      <c r="B144" s="18" t="s">
        <v>18</v>
      </c>
      <c r="C144" s="18" t="s">
        <v>429</v>
      </c>
      <c r="D144" s="18" t="s">
        <v>472</v>
      </c>
      <c r="E144" s="18" t="s">
        <v>473</v>
      </c>
      <c r="F144" s="38" t="str">
        <f t="shared" si="19"/>
        <v>430903********1518</v>
      </c>
      <c r="G144" s="18" t="s">
        <v>58</v>
      </c>
      <c r="H144" s="25">
        <v>3</v>
      </c>
      <c r="I144" s="25">
        <v>280</v>
      </c>
      <c r="J144" s="25">
        <f t="shared" si="17"/>
        <v>840</v>
      </c>
      <c r="K144" s="25">
        <f t="shared" si="20"/>
        <v>240</v>
      </c>
      <c r="L144" s="25">
        <f t="shared" si="18"/>
        <v>1080</v>
      </c>
      <c r="M144" s="19"/>
    </row>
    <row r="145" ht="22" customHeight="1" spans="1:13">
      <c r="A145" s="36" t="s">
        <v>474</v>
      </c>
      <c r="B145" s="18" t="s">
        <v>18</v>
      </c>
      <c r="C145" s="18" t="s">
        <v>429</v>
      </c>
      <c r="D145" s="18" t="s">
        <v>475</v>
      </c>
      <c r="E145" s="18" t="s">
        <v>476</v>
      </c>
      <c r="F145" s="38" t="str">
        <f t="shared" si="19"/>
        <v>432321********5648</v>
      </c>
      <c r="G145" s="18" t="s">
        <v>58</v>
      </c>
      <c r="H145" s="22">
        <v>2</v>
      </c>
      <c r="I145" s="25">
        <v>280</v>
      </c>
      <c r="J145" s="25">
        <f t="shared" si="17"/>
        <v>560</v>
      </c>
      <c r="K145" s="25">
        <f t="shared" si="20"/>
        <v>160</v>
      </c>
      <c r="L145" s="25">
        <f t="shared" si="18"/>
        <v>720</v>
      </c>
      <c r="M145" s="19"/>
    </row>
    <row r="146" ht="22" customHeight="1" spans="1:13">
      <c r="A146" s="36" t="s">
        <v>477</v>
      </c>
      <c r="B146" s="18" t="s">
        <v>18</v>
      </c>
      <c r="C146" s="18" t="s">
        <v>429</v>
      </c>
      <c r="D146" s="18" t="s">
        <v>478</v>
      </c>
      <c r="E146" s="18" t="s">
        <v>479</v>
      </c>
      <c r="F146" s="38" t="str">
        <f t="shared" si="19"/>
        <v>430903********1522</v>
      </c>
      <c r="G146" s="18" t="s">
        <v>58</v>
      </c>
      <c r="H146" s="25">
        <v>1</v>
      </c>
      <c r="I146" s="25">
        <v>280</v>
      </c>
      <c r="J146" s="25">
        <f t="shared" si="17"/>
        <v>280</v>
      </c>
      <c r="K146" s="25">
        <f t="shared" si="20"/>
        <v>80</v>
      </c>
      <c r="L146" s="25">
        <f t="shared" si="18"/>
        <v>360</v>
      </c>
      <c r="M146" s="19"/>
    </row>
    <row r="147" ht="22" customHeight="1" spans="1:13">
      <c r="A147" s="36" t="s">
        <v>480</v>
      </c>
      <c r="B147" s="18" t="s">
        <v>18</v>
      </c>
      <c r="C147" s="18" t="s">
        <v>429</v>
      </c>
      <c r="D147" s="18" t="s">
        <v>481</v>
      </c>
      <c r="E147" s="18" t="s">
        <v>482</v>
      </c>
      <c r="F147" s="38" t="str">
        <f t="shared" si="19"/>
        <v>432321********5870</v>
      </c>
      <c r="G147" s="18" t="s">
        <v>58</v>
      </c>
      <c r="H147" s="25">
        <v>2</v>
      </c>
      <c r="I147" s="25">
        <v>280</v>
      </c>
      <c r="J147" s="25">
        <f t="shared" si="17"/>
        <v>560</v>
      </c>
      <c r="K147" s="25">
        <f t="shared" si="20"/>
        <v>160</v>
      </c>
      <c r="L147" s="25">
        <f t="shared" si="18"/>
        <v>720</v>
      </c>
      <c r="M147" s="19"/>
    </row>
    <row r="148" ht="22" customHeight="1" spans="1:13">
      <c r="A148" s="36" t="s">
        <v>483</v>
      </c>
      <c r="B148" s="18" t="s">
        <v>18</v>
      </c>
      <c r="C148" s="18" t="s">
        <v>429</v>
      </c>
      <c r="D148" s="18" t="s">
        <v>484</v>
      </c>
      <c r="E148" s="18" t="s">
        <v>485</v>
      </c>
      <c r="F148" s="38" t="str">
        <f t="shared" si="19"/>
        <v>432321********5873</v>
      </c>
      <c r="G148" s="18" t="s">
        <v>58</v>
      </c>
      <c r="H148" s="25">
        <v>2</v>
      </c>
      <c r="I148" s="25">
        <v>280</v>
      </c>
      <c r="J148" s="25">
        <f t="shared" si="17"/>
        <v>560</v>
      </c>
      <c r="K148" s="25">
        <f t="shared" si="20"/>
        <v>160</v>
      </c>
      <c r="L148" s="25">
        <f t="shared" si="18"/>
        <v>720</v>
      </c>
      <c r="M148" s="19"/>
    </row>
    <row r="149" ht="22" customHeight="1" spans="1:13">
      <c r="A149" s="36" t="s">
        <v>486</v>
      </c>
      <c r="B149" s="18" t="s">
        <v>18</v>
      </c>
      <c r="C149" s="18" t="s">
        <v>429</v>
      </c>
      <c r="D149" s="18" t="s">
        <v>487</v>
      </c>
      <c r="E149" s="18" t="s">
        <v>488</v>
      </c>
      <c r="F149" s="38" t="str">
        <f t="shared" si="19"/>
        <v>430903********1513</v>
      </c>
      <c r="G149" s="18" t="s">
        <v>58</v>
      </c>
      <c r="H149" s="45">
        <v>2</v>
      </c>
      <c r="I149" s="25">
        <v>280</v>
      </c>
      <c r="J149" s="25">
        <f t="shared" si="17"/>
        <v>560</v>
      </c>
      <c r="K149" s="25">
        <f t="shared" si="20"/>
        <v>160</v>
      </c>
      <c r="L149" s="25">
        <f t="shared" si="18"/>
        <v>720</v>
      </c>
      <c r="M149" s="19"/>
    </row>
    <row r="150" ht="22" customHeight="1" spans="1:13">
      <c r="A150" s="36" t="s">
        <v>489</v>
      </c>
      <c r="B150" s="18" t="s">
        <v>18</v>
      </c>
      <c r="C150" s="18" t="s">
        <v>429</v>
      </c>
      <c r="D150" s="18" t="s">
        <v>490</v>
      </c>
      <c r="E150" s="18" t="s">
        <v>491</v>
      </c>
      <c r="F150" s="38" t="str">
        <f t="shared" si="19"/>
        <v>430903********1529</v>
      </c>
      <c r="G150" s="18" t="s">
        <v>58</v>
      </c>
      <c r="H150" s="45">
        <v>1</v>
      </c>
      <c r="I150" s="25">
        <v>280</v>
      </c>
      <c r="J150" s="25">
        <f t="shared" si="17"/>
        <v>280</v>
      </c>
      <c r="K150" s="25">
        <f t="shared" si="20"/>
        <v>80</v>
      </c>
      <c r="L150" s="25">
        <f t="shared" si="18"/>
        <v>360</v>
      </c>
      <c r="M150" s="19"/>
    </row>
    <row r="151" ht="22" customHeight="1" spans="1:13">
      <c r="A151" s="36" t="s">
        <v>492</v>
      </c>
      <c r="B151" s="18" t="s">
        <v>18</v>
      </c>
      <c r="C151" s="18" t="s">
        <v>429</v>
      </c>
      <c r="D151" s="18" t="s">
        <v>493</v>
      </c>
      <c r="E151" s="18" t="s">
        <v>494</v>
      </c>
      <c r="F151" s="38" t="str">
        <f t="shared" si="19"/>
        <v>432321********5873</v>
      </c>
      <c r="G151" s="18" t="s">
        <v>58</v>
      </c>
      <c r="H151" s="45">
        <v>2</v>
      </c>
      <c r="I151" s="25">
        <v>280</v>
      </c>
      <c r="J151" s="25">
        <f t="shared" si="17"/>
        <v>560</v>
      </c>
      <c r="K151" s="25">
        <f t="shared" si="20"/>
        <v>160</v>
      </c>
      <c r="L151" s="25">
        <f t="shared" si="18"/>
        <v>720</v>
      </c>
      <c r="M151" s="19"/>
    </row>
    <row r="152" ht="22" customHeight="1" spans="1:13">
      <c r="A152" s="36" t="s">
        <v>495</v>
      </c>
      <c r="B152" s="18" t="s">
        <v>18</v>
      </c>
      <c r="C152" s="18" t="s">
        <v>496</v>
      </c>
      <c r="D152" s="18" t="s">
        <v>497</v>
      </c>
      <c r="E152" s="18" t="s">
        <v>498</v>
      </c>
      <c r="F152" s="38" t="str">
        <f t="shared" si="19"/>
        <v>430903********4228</v>
      </c>
      <c r="G152" s="18" t="s">
        <v>38</v>
      </c>
      <c r="H152" s="25">
        <v>1</v>
      </c>
      <c r="I152" s="25">
        <v>384</v>
      </c>
      <c r="J152" s="25">
        <f t="shared" si="17"/>
        <v>384</v>
      </c>
      <c r="K152" s="25">
        <f>H152*24*4</f>
        <v>96</v>
      </c>
      <c r="L152" s="25">
        <f t="shared" si="18"/>
        <v>480</v>
      </c>
      <c r="M152" s="19"/>
    </row>
    <row r="153" ht="22" customHeight="1" spans="1:13">
      <c r="A153" s="36" t="s">
        <v>499</v>
      </c>
      <c r="B153" s="18" t="s">
        <v>18</v>
      </c>
      <c r="C153" s="18" t="s">
        <v>496</v>
      </c>
      <c r="D153" s="18" t="s">
        <v>500</v>
      </c>
      <c r="E153" s="18" t="s">
        <v>501</v>
      </c>
      <c r="F153" s="38" t="str">
        <f t="shared" si="19"/>
        <v>432321********6179</v>
      </c>
      <c r="G153" s="18" t="s">
        <v>38</v>
      </c>
      <c r="H153" s="25">
        <v>1</v>
      </c>
      <c r="I153" s="25">
        <v>384</v>
      </c>
      <c r="J153" s="25">
        <f t="shared" si="17"/>
        <v>384</v>
      </c>
      <c r="K153" s="25">
        <f>H153*24*4</f>
        <v>96</v>
      </c>
      <c r="L153" s="25">
        <f t="shared" si="18"/>
        <v>480</v>
      </c>
      <c r="M153" s="19"/>
    </row>
    <row r="154" ht="22" customHeight="1" spans="1:13">
      <c r="A154" s="36" t="s">
        <v>502</v>
      </c>
      <c r="B154" s="18" t="s">
        <v>18</v>
      </c>
      <c r="C154" s="18" t="s">
        <v>496</v>
      </c>
      <c r="D154" s="18" t="s">
        <v>503</v>
      </c>
      <c r="E154" s="18" t="s">
        <v>504</v>
      </c>
      <c r="F154" s="38" t="str">
        <f t="shared" si="19"/>
        <v>430903********1510</v>
      </c>
      <c r="G154" s="18" t="s">
        <v>58</v>
      </c>
      <c r="H154" s="25">
        <v>1</v>
      </c>
      <c r="I154" s="25">
        <v>280</v>
      </c>
      <c r="J154" s="25">
        <f t="shared" si="17"/>
        <v>280</v>
      </c>
      <c r="K154" s="25">
        <f t="shared" ref="K154:K161" si="21">H154*20*4</f>
        <v>80</v>
      </c>
      <c r="L154" s="25">
        <f t="shared" si="18"/>
        <v>360</v>
      </c>
      <c r="M154" s="19"/>
    </row>
    <row r="155" ht="22" customHeight="1" spans="1:13">
      <c r="A155" s="36" t="s">
        <v>505</v>
      </c>
      <c r="B155" s="9" t="s">
        <v>18</v>
      </c>
      <c r="C155" s="9" t="s">
        <v>496</v>
      </c>
      <c r="D155" s="9" t="s">
        <v>506</v>
      </c>
      <c r="E155" s="9" t="s">
        <v>507</v>
      </c>
      <c r="F155" s="38" t="str">
        <f t="shared" si="19"/>
        <v>432321********6187</v>
      </c>
      <c r="G155" s="9" t="s">
        <v>58</v>
      </c>
      <c r="H155" s="11">
        <v>2</v>
      </c>
      <c r="I155" s="11">
        <v>280</v>
      </c>
      <c r="J155" s="11">
        <f t="shared" si="17"/>
        <v>560</v>
      </c>
      <c r="K155" s="11">
        <f>H155*20*4+80</f>
        <v>240</v>
      </c>
      <c r="L155" s="11">
        <f>J155+K155-280</f>
        <v>520</v>
      </c>
      <c r="M155" s="10" t="s">
        <v>508</v>
      </c>
    </row>
    <row r="156" ht="22" customHeight="1" spans="1:13">
      <c r="A156" s="36" t="s">
        <v>509</v>
      </c>
      <c r="B156" s="18" t="s">
        <v>18</v>
      </c>
      <c r="C156" s="18" t="s">
        <v>496</v>
      </c>
      <c r="D156" s="18" t="s">
        <v>510</v>
      </c>
      <c r="E156" s="18" t="s">
        <v>511</v>
      </c>
      <c r="F156" s="38" t="str">
        <f t="shared" si="19"/>
        <v>432321********6170</v>
      </c>
      <c r="G156" s="18" t="s">
        <v>58</v>
      </c>
      <c r="H156" s="25">
        <v>1</v>
      </c>
      <c r="I156" s="25">
        <v>280</v>
      </c>
      <c r="J156" s="25">
        <f t="shared" si="17"/>
        <v>280</v>
      </c>
      <c r="K156" s="25">
        <f t="shared" si="21"/>
        <v>80</v>
      </c>
      <c r="L156" s="25">
        <f t="shared" ref="L156:L219" si="22">J156+K156</f>
        <v>360</v>
      </c>
      <c r="M156" s="19"/>
    </row>
    <row r="157" ht="22" customHeight="1" spans="1:13">
      <c r="A157" s="36" t="s">
        <v>512</v>
      </c>
      <c r="B157" s="18" t="s">
        <v>18</v>
      </c>
      <c r="C157" s="18" t="s">
        <v>496</v>
      </c>
      <c r="D157" s="18" t="s">
        <v>513</v>
      </c>
      <c r="E157" s="18" t="s">
        <v>514</v>
      </c>
      <c r="F157" s="38" t="str">
        <f t="shared" si="19"/>
        <v>432321********6176</v>
      </c>
      <c r="G157" s="18" t="s">
        <v>58</v>
      </c>
      <c r="H157" s="25">
        <v>2</v>
      </c>
      <c r="I157" s="25">
        <v>280</v>
      </c>
      <c r="J157" s="25">
        <f t="shared" si="17"/>
        <v>560</v>
      </c>
      <c r="K157" s="25">
        <f t="shared" si="21"/>
        <v>160</v>
      </c>
      <c r="L157" s="25">
        <f t="shared" si="22"/>
        <v>720</v>
      </c>
      <c r="M157" s="19"/>
    </row>
    <row r="158" ht="22" customHeight="1" spans="1:13">
      <c r="A158" s="36" t="s">
        <v>515</v>
      </c>
      <c r="B158" s="18" t="s">
        <v>18</v>
      </c>
      <c r="C158" s="18" t="s">
        <v>496</v>
      </c>
      <c r="D158" s="18" t="s">
        <v>516</v>
      </c>
      <c r="E158" s="18" t="s">
        <v>517</v>
      </c>
      <c r="F158" s="38" t="str">
        <f t="shared" si="19"/>
        <v>430903********1524</v>
      </c>
      <c r="G158" s="18" t="s">
        <v>58</v>
      </c>
      <c r="H158" s="25">
        <v>1</v>
      </c>
      <c r="I158" s="25">
        <v>280</v>
      </c>
      <c r="J158" s="25">
        <f t="shared" si="17"/>
        <v>280</v>
      </c>
      <c r="K158" s="25">
        <f t="shared" si="21"/>
        <v>80</v>
      </c>
      <c r="L158" s="25">
        <f t="shared" si="22"/>
        <v>360</v>
      </c>
      <c r="M158" s="19"/>
    </row>
    <row r="159" ht="22" customHeight="1" spans="1:13">
      <c r="A159" s="36" t="s">
        <v>518</v>
      </c>
      <c r="B159" s="18" t="s">
        <v>18</v>
      </c>
      <c r="C159" s="18" t="s">
        <v>496</v>
      </c>
      <c r="D159" s="18" t="s">
        <v>519</v>
      </c>
      <c r="E159" s="18" t="s">
        <v>520</v>
      </c>
      <c r="F159" s="38" t="str">
        <f t="shared" si="19"/>
        <v>432321********6174</v>
      </c>
      <c r="G159" s="18" t="s">
        <v>58</v>
      </c>
      <c r="H159" s="25">
        <v>3</v>
      </c>
      <c r="I159" s="25">
        <v>280</v>
      </c>
      <c r="J159" s="25">
        <f t="shared" si="17"/>
        <v>840</v>
      </c>
      <c r="K159" s="25">
        <f t="shared" si="21"/>
        <v>240</v>
      </c>
      <c r="L159" s="25">
        <f t="shared" si="22"/>
        <v>1080</v>
      </c>
      <c r="M159" s="19"/>
    </row>
    <row r="160" ht="22" customHeight="1" spans="1:13">
      <c r="A160" s="36" t="s">
        <v>521</v>
      </c>
      <c r="B160" s="18" t="s">
        <v>18</v>
      </c>
      <c r="C160" s="18" t="s">
        <v>496</v>
      </c>
      <c r="D160" s="18" t="s">
        <v>522</v>
      </c>
      <c r="E160" s="18" t="s">
        <v>523</v>
      </c>
      <c r="F160" s="38" t="str">
        <f t="shared" si="19"/>
        <v>432321********6172</v>
      </c>
      <c r="G160" s="18" t="s">
        <v>58</v>
      </c>
      <c r="H160" s="22">
        <v>2</v>
      </c>
      <c r="I160" s="25">
        <v>280</v>
      </c>
      <c r="J160" s="25">
        <f t="shared" si="17"/>
        <v>560</v>
      </c>
      <c r="K160" s="25">
        <f t="shared" si="21"/>
        <v>160</v>
      </c>
      <c r="L160" s="25">
        <f t="shared" si="22"/>
        <v>720</v>
      </c>
      <c r="M160" s="19"/>
    </row>
    <row r="161" ht="22" customHeight="1" spans="1:13">
      <c r="A161" s="36" t="s">
        <v>524</v>
      </c>
      <c r="B161" s="18" t="s">
        <v>18</v>
      </c>
      <c r="C161" s="18" t="s">
        <v>496</v>
      </c>
      <c r="D161" s="18" t="s">
        <v>525</v>
      </c>
      <c r="E161" s="18" t="s">
        <v>526</v>
      </c>
      <c r="F161" s="38" t="str">
        <f t="shared" si="19"/>
        <v>432321********6170</v>
      </c>
      <c r="G161" s="18" t="s">
        <v>58</v>
      </c>
      <c r="H161" s="45">
        <v>1</v>
      </c>
      <c r="I161" s="25">
        <v>280</v>
      </c>
      <c r="J161" s="25">
        <f t="shared" si="17"/>
        <v>280</v>
      </c>
      <c r="K161" s="25">
        <f t="shared" si="21"/>
        <v>80</v>
      </c>
      <c r="L161" s="25">
        <f t="shared" si="22"/>
        <v>360</v>
      </c>
      <c r="M161" s="19"/>
    </row>
    <row r="162" ht="22" customHeight="1" spans="1:13">
      <c r="A162" s="36" t="s">
        <v>527</v>
      </c>
      <c r="B162" s="18" t="s">
        <v>18</v>
      </c>
      <c r="C162" s="18" t="s">
        <v>528</v>
      </c>
      <c r="D162" s="18" t="s">
        <v>529</v>
      </c>
      <c r="E162" s="18" t="s">
        <v>530</v>
      </c>
      <c r="F162" s="38" t="str">
        <f t="shared" si="19"/>
        <v>432321********6170</v>
      </c>
      <c r="G162" s="18" t="s">
        <v>38</v>
      </c>
      <c r="H162" s="25">
        <v>1</v>
      </c>
      <c r="I162" s="25">
        <v>384</v>
      </c>
      <c r="J162" s="25">
        <f t="shared" si="17"/>
        <v>384</v>
      </c>
      <c r="K162" s="25">
        <f>H162*24*4</f>
        <v>96</v>
      </c>
      <c r="L162" s="25">
        <f t="shared" si="22"/>
        <v>480</v>
      </c>
      <c r="M162" s="19"/>
    </row>
    <row r="163" ht="22" customHeight="1" spans="1:13">
      <c r="A163" s="36" t="s">
        <v>531</v>
      </c>
      <c r="B163" s="18" t="s">
        <v>18</v>
      </c>
      <c r="C163" s="18" t="s">
        <v>528</v>
      </c>
      <c r="D163" s="18" t="s">
        <v>532</v>
      </c>
      <c r="E163" s="18" t="s">
        <v>533</v>
      </c>
      <c r="F163" s="38" t="str">
        <f t="shared" si="19"/>
        <v>432321********6181</v>
      </c>
      <c r="G163" s="18" t="s">
        <v>58</v>
      </c>
      <c r="H163" s="25">
        <v>1</v>
      </c>
      <c r="I163" s="25">
        <v>280</v>
      </c>
      <c r="J163" s="25">
        <f t="shared" si="17"/>
        <v>280</v>
      </c>
      <c r="K163" s="25">
        <f t="shared" ref="K163:K180" si="23">H163*20*4</f>
        <v>80</v>
      </c>
      <c r="L163" s="25">
        <f t="shared" si="22"/>
        <v>360</v>
      </c>
      <c r="M163" s="19"/>
    </row>
    <row r="164" ht="22" customHeight="1" spans="1:13">
      <c r="A164" s="36" t="s">
        <v>534</v>
      </c>
      <c r="B164" s="18" t="s">
        <v>18</v>
      </c>
      <c r="C164" s="18" t="s">
        <v>528</v>
      </c>
      <c r="D164" s="18" t="s">
        <v>535</v>
      </c>
      <c r="E164" s="18" t="s">
        <v>536</v>
      </c>
      <c r="F164" s="38" t="str">
        <f t="shared" si="19"/>
        <v>432321********6210</v>
      </c>
      <c r="G164" s="18" t="s">
        <v>58</v>
      </c>
      <c r="H164" s="25">
        <v>2</v>
      </c>
      <c r="I164" s="25">
        <v>280</v>
      </c>
      <c r="J164" s="25">
        <f t="shared" si="17"/>
        <v>560</v>
      </c>
      <c r="K164" s="25">
        <f t="shared" si="23"/>
        <v>160</v>
      </c>
      <c r="L164" s="25">
        <f t="shared" si="22"/>
        <v>720</v>
      </c>
      <c r="M164" s="19"/>
    </row>
    <row r="165" ht="22" customHeight="1" spans="1:13">
      <c r="A165" s="36" t="s">
        <v>537</v>
      </c>
      <c r="B165" s="18" t="s">
        <v>18</v>
      </c>
      <c r="C165" s="18" t="s">
        <v>528</v>
      </c>
      <c r="D165" s="18" t="s">
        <v>538</v>
      </c>
      <c r="E165" s="18" t="s">
        <v>539</v>
      </c>
      <c r="F165" s="38" t="str">
        <f t="shared" si="19"/>
        <v>430903********151X</v>
      </c>
      <c r="G165" s="18" t="s">
        <v>58</v>
      </c>
      <c r="H165" s="25">
        <v>1</v>
      </c>
      <c r="I165" s="25">
        <v>280</v>
      </c>
      <c r="J165" s="25">
        <f t="shared" si="17"/>
        <v>280</v>
      </c>
      <c r="K165" s="25">
        <f t="shared" si="23"/>
        <v>80</v>
      </c>
      <c r="L165" s="25">
        <f t="shared" si="22"/>
        <v>360</v>
      </c>
      <c r="M165" s="19"/>
    </row>
    <row r="166" ht="22" customHeight="1" spans="1:13">
      <c r="A166" s="36" t="s">
        <v>540</v>
      </c>
      <c r="B166" s="18" t="s">
        <v>18</v>
      </c>
      <c r="C166" s="18" t="s">
        <v>528</v>
      </c>
      <c r="D166" s="18" t="s">
        <v>541</v>
      </c>
      <c r="E166" s="18" t="s">
        <v>542</v>
      </c>
      <c r="F166" s="38" t="str">
        <f t="shared" si="19"/>
        <v>432321********6176</v>
      </c>
      <c r="G166" s="18" t="s">
        <v>58</v>
      </c>
      <c r="H166" s="25">
        <v>2</v>
      </c>
      <c r="I166" s="25">
        <v>280</v>
      </c>
      <c r="J166" s="25">
        <f t="shared" si="17"/>
        <v>560</v>
      </c>
      <c r="K166" s="25">
        <f t="shared" si="23"/>
        <v>160</v>
      </c>
      <c r="L166" s="25">
        <f t="shared" si="22"/>
        <v>720</v>
      </c>
      <c r="M166" s="19"/>
    </row>
    <row r="167" ht="22" customHeight="1" spans="1:13">
      <c r="A167" s="36" t="s">
        <v>543</v>
      </c>
      <c r="B167" s="18" t="s">
        <v>18</v>
      </c>
      <c r="C167" s="18" t="s">
        <v>528</v>
      </c>
      <c r="D167" s="18" t="s">
        <v>544</v>
      </c>
      <c r="E167" s="18" t="s">
        <v>545</v>
      </c>
      <c r="F167" s="38" t="str">
        <f t="shared" si="19"/>
        <v>430903********1526</v>
      </c>
      <c r="G167" s="18" t="s">
        <v>58</v>
      </c>
      <c r="H167" s="25">
        <v>1</v>
      </c>
      <c r="I167" s="25">
        <v>280</v>
      </c>
      <c r="J167" s="25">
        <f t="shared" si="17"/>
        <v>280</v>
      </c>
      <c r="K167" s="25">
        <f t="shared" si="23"/>
        <v>80</v>
      </c>
      <c r="L167" s="25">
        <f t="shared" si="22"/>
        <v>360</v>
      </c>
      <c r="M167" s="19"/>
    </row>
    <row r="168" ht="22" customHeight="1" spans="1:13">
      <c r="A168" s="36" t="s">
        <v>546</v>
      </c>
      <c r="B168" s="18" t="s">
        <v>18</v>
      </c>
      <c r="C168" s="18" t="s">
        <v>528</v>
      </c>
      <c r="D168" s="18" t="s">
        <v>547</v>
      </c>
      <c r="E168" s="18" t="s">
        <v>548</v>
      </c>
      <c r="F168" s="38" t="str">
        <f t="shared" si="19"/>
        <v>432321********6171</v>
      </c>
      <c r="G168" s="18" t="s">
        <v>58</v>
      </c>
      <c r="H168" s="25">
        <v>3</v>
      </c>
      <c r="I168" s="25">
        <v>280</v>
      </c>
      <c r="J168" s="25">
        <f t="shared" si="17"/>
        <v>840</v>
      </c>
      <c r="K168" s="25">
        <f t="shared" si="23"/>
        <v>240</v>
      </c>
      <c r="L168" s="25">
        <f t="shared" si="22"/>
        <v>1080</v>
      </c>
      <c r="M168" s="19"/>
    </row>
    <row r="169" ht="22" customHeight="1" spans="1:13">
      <c r="A169" s="36" t="s">
        <v>549</v>
      </c>
      <c r="B169" s="18" t="s">
        <v>18</v>
      </c>
      <c r="C169" s="18" t="s">
        <v>528</v>
      </c>
      <c r="D169" s="18" t="s">
        <v>90</v>
      </c>
      <c r="E169" s="18" t="s">
        <v>550</v>
      </c>
      <c r="F169" s="38" t="str">
        <f t="shared" si="19"/>
        <v>432321********6196</v>
      </c>
      <c r="G169" s="18" t="s">
        <v>58</v>
      </c>
      <c r="H169" s="25">
        <v>1</v>
      </c>
      <c r="I169" s="25">
        <v>280</v>
      </c>
      <c r="J169" s="25">
        <f t="shared" si="17"/>
        <v>280</v>
      </c>
      <c r="K169" s="25">
        <f t="shared" si="23"/>
        <v>80</v>
      </c>
      <c r="L169" s="25">
        <f t="shared" si="22"/>
        <v>360</v>
      </c>
      <c r="M169" s="19"/>
    </row>
    <row r="170" ht="22" customHeight="1" spans="1:13">
      <c r="A170" s="36" t="s">
        <v>551</v>
      </c>
      <c r="B170" s="18" t="s">
        <v>18</v>
      </c>
      <c r="C170" s="18" t="s">
        <v>528</v>
      </c>
      <c r="D170" s="18" t="s">
        <v>552</v>
      </c>
      <c r="E170" s="18" t="s">
        <v>553</v>
      </c>
      <c r="F170" s="38" t="str">
        <f t="shared" si="19"/>
        <v>432321********6179</v>
      </c>
      <c r="G170" s="18" t="s">
        <v>58</v>
      </c>
      <c r="H170" s="25">
        <v>1</v>
      </c>
      <c r="I170" s="25">
        <v>280</v>
      </c>
      <c r="J170" s="25">
        <f t="shared" si="17"/>
        <v>280</v>
      </c>
      <c r="K170" s="25">
        <f t="shared" si="23"/>
        <v>80</v>
      </c>
      <c r="L170" s="25">
        <f t="shared" si="22"/>
        <v>360</v>
      </c>
      <c r="M170" s="19"/>
    </row>
    <row r="171" ht="22" customHeight="1" spans="1:13">
      <c r="A171" s="36" t="s">
        <v>554</v>
      </c>
      <c r="B171" s="18" t="s">
        <v>18</v>
      </c>
      <c r="C171" s="18" t="s">
        <v>528</v>
      </c>
      <c r="D171" s="18" t="s">
        <v>555</v>
      </c>
      <c r="E171" s="18" t="s">
        <v>556</v>
      </c>
      <c r="F171" s="38" t="str">
        <f t="shared" si="19"/>
        <v>430903********1516</v>
      </c>
      <c r="G171" s="18" t="s">
        <v>58</v>
      </c>
      <c r="H171" s="25">
        <v>1</v>
      </c>
      <c r="I171" s="25">
        <v>280</v>
      </c>
      <c r="J171" s="25">
        <f t="shared" si="17"/>
        <v>280</v>
      </c>
      <c r="K171" s="25">
        <f t="shared" si="23"/>
        <v>80</v>
      </c>
      <c r="L171" s="25">
        <f t="shared" si="22"/>
        <v>360</v>
      </c>
      <c r="M171" s="19"/>
    </row>
    <row r="172" ht="22" customHeight="1" spans="1:13">
      <c r="A172" s="36" t="s">
        <v>557</v>
      </c>
      <c r="B172" s="18" t="s">
        <v>18</v>
      </c>
      <c r="C172" s="18" t="s">
        <v>528</v>
      </c>
      <c r="D172" s="18" t="s">
        <v>558</v>
      </c>
      <c r="E172" s="18" t="s">
        <v>559</v>
      </c>
      <c r="F172" s="38" t="str">
        <f t="shared" si="19"/>
        <v>432321********6173</v>
      </c>
      <c r="G172" s="18" t="s">
        <v>58</v>
      </c>
      <c r="H172" s="25">
        <v>1</v>
      </c>
      <c r="I172" s="25">
        <v>280</v>
      </c>
      <c r="J172" s="25">
        <f t="shared" si="17"/>
        <v>280</v>
      </c>
      <c r="K172" s="25">
        <f t="shared" si="23"/>
        <v>80</v>
      </c>
      <c r="L172" s="25">
        <f t="shared" si="22"/>
        <v>360</v>
      </c>
      <c r="M172" s="19"/>
    </row>
    <row r="173" ht="22" customHeight="1" spans="1:13">
      <c r="A173" s="36" t="s">
        <v>560</v>
      </c>
      <c r="B173" s="18" t="s">
        <v>18</v>
      </c>
      <c r="C173" s="18" t="s">
        <v>528</v>
      </c>
      <c r="D173" s="18" t="s">
        <v>561</v>
      </c>
      <c r="E173" s="18" t="s">
        <v>562</v>
      </c>
      <c r="F173" s="38" t="str">
        <f t="shared" si="19"/>
        <v>430903********1521</v>
      </c>
      <c r="G173" s="18" t="s">
        <v>58</v>
      </c>
      <c r="H173" s="25">
        <v>1</v>
      </c>
      <c r="I173" s="25">
        <v>280</v>
      </c>
      <c r="J173" s="25">
        <f t="shared" si="17"/>
        <v>280</v>
      </c>
      <c r="K173" s="25">
        <f t="shared" si="23"/>
        <v>80</v>
      </c>
      <c r="L173" s="25">
        <f t="shared" si="22"/>
        <v>360</v>
      </c>
      <c r="M173" s="19"/>
    </row>
    <row r="174" ht="22" customHeight="1" spans="1:13">
      <c r="A174" s="36" t="s">
        <v>563</v>
      </c>
      <c r="B174" s="18" t="s">
        <v>18</v>
      </c>
      <c r="C174" s="18" t="s">
        <v>528</v>
      </c>
      <c r="D174" s="18" t="s">
        <v>564</v>
      </c>
      <c r="E174" s="18" t="s">
        <v>565</v>
      </c>
      <c r="F174" s="38" t="str">
        <f t="shared" si="19"/>
        <v>430903********1529</v>
      </c>
      <c r="G174" s="18" t="s">
        <v>58</v>
      </c>
      <c r="H174" s="25">
        <v>1</v>
      </c>
      <c r="I174" s="25">
        <v>280</v>
      </c>
      <c r="J174" s="25">
        <f t="shared" si="17"/>
        <v>280</v>
      </c>
      <c r="K174" s="25">
        <f t="shared" si="23"/>
        <v>80</v>
      </c>
      <c r="L174" s="25">
        <f t="shared" si="22"/>
        <v>360</v>
      </c>
      <c r="M174" s="19"/>
    </row>
    <row r="175" ht="22" customHeight="1" spans="1:13">
      <c r="A175" s="36" t="s">
        <v>566</v>
      </c>
      <c r="B175" s="18" t="s">
        <v>18</v>
      </c>
      <c r="C175" s="18" t="s">
        <v>528</v>
      </c>
      <c r="D175" s="18" t="s">
        <v>567</v>
      </c>
      <c r="E175" s="18" t="s">
        <v>568</v>
      </c>
      <c r="F175" s="38" t="str">
        <f t="shared" si="19"/>
        <v>432321********6198</v>
      </c>
      <c r="G175" s="18" t="s">
        <v>58</v>
      </c>
      <c r="H175" s="25">
        <v>3</v>
      </c>
      <c r="I175" s="25">
        <v>280</v>
      </c>
      <c r="J175" s="25">
        <f t="shared" si="17"/>
        <v>840</v>
      </c>
      <c r="K175" s="25">
        <f t="shared" si="23"/>
        <v>240</v>
      </c>
      <c r="L175" s="25">
        <f t="shared" si="22"/>
        <v>1080</v>
      </c>
      <c r="M175" s="19"/>
    </row>
    <row r="176" ht="22" customHeight="1" spans="1:13">
      <c r="A176" s="36" t="s">
        <v>569</v>
      </c>
      <c r="B176" s="18" t="s">
        <v>18</v>
      </c>
      <c r="C176" s="18" t="s">
        <v>528</v>
      </c>
      <c r="D176" s="18" t="s">
        <v>570</v>
      </c>
      <c r="E176" s="18" t="s">
        <v>571</v>
      </c>
      <c r="F176" s="38" t="str">
        <f t="shared" si="19"/>
        <v>432321********6171</v>
      </c>
      <c r="G176" s="18" t="s">
        <v>58</v>
      </c>
      <c r="H176" s="25">
        <v>3</v>
      </c>
      <c r="I176" s="25">
        <v>280</v>
      </c>
      <c r="J176" s="25">
        <f t="shared" si="17"/>
        <v>840</v>
      </c>
      <c r="K176" s="25">
        <f t="shared" si="23"/>
        <v>240</v>
      </c>
      <c r="L176" s="25">
        <f t="shared" si="22"/>
        <v>1080</v>
      </c>
      <c r="M176" s="19"/>
    </row>
    <row r="177" ht="22" customHeight="1" spans="1:13">
      <c r="A177" s="36" t="s">
        <v>572</v>
      </c>
      <c r="B177" s="18" t="s">
        <v>18</v>
      </c>
      <c r="C177" s="18" t="s">
        <v>528</v>
      </c>
      <c r="D177" s="18" t="s">
        <v>573</v>
      </c>
      <c r="E177" s="18" t="s">
        <v>574</v>
      </c>
      <c r="F177" s="38" t="str">
        <f t="shared" si="19"/>
        <v>430903********1516</v>
      </c>
      <c r="G177" s="18" t="s">
        <v>58</v>
      </c>
      <c r="H177" s="25">
        <v>1</v>
      </c>
      <c r="I177" s="25">
        <v>280</v>
      </c>
      <c r="J177" s="25">
        <f t="shared" si="17"/>
        <v>280</v>
      </c>
      <c r="K177" s="25">
        <f t="shared" si="23"/>
        <v>80</v>
      </c>
      <c r="L177" s="25">
        <f t="shared" si="22"/>
        <v>360</v>
      </c>
      <c r="M177" s="19"/>
    </row>
    <row r="178" ht="22" customHeight="1" spans="1:13">
      <c r="A178" s="36" t="s">
        <v>575</v>
      </c>
      <c r="B178" s="18" t="s">
        <v>18</v>
      </c>
      <c r="C178" s="18" t="s">
        <v>528</v>
      </c>
      <c r="D178" s="18" t="s">
        <v>576</v>
      </c>
      <c r="E178" s="18" t="s">
        <v>577</v>
      </c>
      <c r="F178" s="38" t="str">
        <f t="shared" si="19"/>
        <v>430903********1516</v>
      </c>
      <c r="G178" s="18" t="s">
        <v>58</v>
      </c>
      <c r="H178" s="25">
        <v>1</v>
      </c>
      <c r="I178" s="25">
        <v>280</v>
      </c>
      <c r="J178" s="25">
        <f t="shared" si="17"/>
        <v>280</v>
      </c>
      <c r="K178" s="25">
        <f t="shared" si="23"/>
        <v>80</v>
      </c>
      <c r="L178" s="25">
        <f t="shared" si="22"/>
        <v>360</v>
      </c>
      <c r="M178" s="19"/>
    </row>
    <row r="179" ht="22" customHeight="1" spans="1:13">
      <c r="A179" s="36" t="s">
        <v>578</v>
      </c>
      <c r="B179" s="18" t="s">
        <v>18</v>
      </c>
      <c r="C179" s="18" t="s">
        <v>528</v>
      </c>
      <c r="D179" s="18" t="s">
        <v>579</v>
      </c>
      <c r="E179" s="18" t="s">
        <v>580</v>
      </c>
      <c r="F179" s="38" t="str">
        <f t="shared" si="19"/>
        <v>430903********1526</v>
      </c>
      <c r="G179" s="18" t="s">
        <v>58</v>
      </c>
      <c r="H179" s="22">
        <v>1</v>
      </c>
      <c r="I179" s="25">
        <v>280</v>
      </c>
      <c r="J179" s="25">
        <f t="shared" si="17"/>
        <v>280</v>
      </c>
      <c r="K179" s="25">
        <f t="shared" si="23"/>
        <v>80</v>
      </c>
      <c r="L179" s="25">
        <f t="shared" si="22"/>
        <v>360</v>
      </c>
      <c r="M179" s="19"/>
    </row>
    <row r="180" ht="22" customHeight="1" spans="1:13">
      <c r="A180" s="36" t="s">
        <v>581</v>
      </c>
      <c r="B180" s="18" t="s">
        <v>18</v>
      </c>
      <c r="C180" s="18" t="s">
        <v>528</v>
      </c>
      <c r="D180" s="18" t="s">
        <v>582</v>
      </c>
      <c r="E180" s="18" t="s">
        <v>583</v>
      </c>
      <c r="F180" s="38" t="str">
        <f t="shared" si="19"/>
        <v>432321********617X</v>
      </c>
      <c r="G180" s="18" t="s">
        <v>58</v>
      </c>
      <c r="H180" s="22">
        <v>3</v>
      </c>
      <c r="I180" s="25">
        <v>280</v>
      </c>
      <c r="J180" s="25">
        <f t="shared" si="17"/>
        <v>840</v>
      </c>
      <c r="K180" s="25">
        <f t="shared" si="23"/>
        <v>240</v>
      </c>
      <c r="L180" s="25">
        <f t="shared" si="22"/>
        <v>1080</v>
      </c>
      <c r="M180" s="19"/>
    </row>
    <row r="181" ht="22" customHeight="1" spans="1:13">
      <c r="A181" s="36" t="s">
        <v>584</v>
      </c>
      <c r="B181" s="18" t="s">
        <v>18</v>
      </c>
      <c r="C181" s="18" t="s">
        <v>528</v>
      </c>
      <c r="D181" s="18" t="s">
        <v>585</v>
      </c>
      <c r="E181" s="18" t="s">
        <v>586</v>
      </c>
      <c r="F181" s="38" t="str">
        <f t="shared" si="19"/>
        <v>432321********619X</v>
      </c>
      <c r="G181" s="18" t="s">
        <v>38</v>
      </c>
      <c r="H181" s="45">
        <v>1</v>
      </c>
      <c r="I181" s="25">
        <v>384</v>
      </c>
      <c r="J181" s="25">
        <f t="shared" si="17"/>
        <v>384</v>
      </c>
      <c r="K181" s="25">
        <f>H181*24*4</f>
        <v>96</v>
      </c>
      <c r="L181" s="25">
        <f t="shared" si="22"/>
        <v>480</v>
      </c>
      <c r="M181" s="19"/>
    </row>
    <row r="182" ht="22" customHeight="1" spans="1:13">
      <c r="A182" s="36" t="s">
        <v>587</v>
      </c>
      <c r="B182" s="18" t="s">
        <v>18</v>
      </c>
      <c r="C182" s="18" t="s">
        <v>528</v>
      </c>
      <c r="D182" s="18" t="s">
        <v>588</v>
      </c>
      <c r="E182" s="18" t="s">
        <v>589</v>
      </c>
      <c r="F182" s="38" t="str">
        <f t="shared" si="19"/>
        <v>432321********6182</v>
      </c>
      <c r="G182" s="18" t="s">
        <v>58</v>
      </c>
      <c r="H182" s="45">
        <v>1</v>
      </c>
      <c r="I182" s="25">
        <v>280</v>
      </c>
      <c r="J182" s="25">
        <f t="shared" si="17"/>
        <v>280</v>
      </c>
      <c r="K182" s="25">
        <f t="shared" ref="K182:K193" si="24">H182*20*4</f>
        <v>80</v>
      </c>
      <c r="L182" s="25">
        <f t="shared" si="22"/>
        <v>360</v>
      </c>
      <c r="M182" s="19"/>
    </row>
    <row r="183" ht="22" customHeight="1" spans="1:13">
      <c r="A183" s="36" t="s">
        <v>590</v>
      </c>
      <c r="B183" s="18" t="s">
        <v>18</v>
      </c>
      <c r="C183" s="18" t="s">
        <v>528</v>
      </c>
      <c r="D183" s="18" t="s">
        <v>591</v>
      </c>
      <c r="E183" s="18" t="s">
        <v>592</v>
      </c>
      <c r="F183" s="38" t="str">
        <f t="shared" si="19"/>
        <v>432321********6174</v>
      </c>
      <c r="G183" s="18" t="s">
        <v>58</v>
      </c>
      <c r="H183" s="45">
        <v>4</v>
      </c>
      <c r="I183" s="25">
        <v>280</v>
      </c>
      <c r="J183" s="25">
        <f t="shared" si="17"/>
        <v>1120</v>
      </c>
      <c r="K183" s="25">
        <f t="shared" si="24"/>
        <v>320</v>
      </c>
      <c r="L183" s="25">
        <f t="shared" si="22"/>
        <v>1440</v>
      </c>
      <c r="M183" s="19"/>
    </row>
    <row r="184" ht="22" customHeight="1" spans="1:13">
      <c r="A184" s="36" t="s">
        <v>593</v>
      </c>
      <c r="B184" s="18" t="s">
        <v>18</v>
      </c>
      <c r="C184" s="18" t="s">
        <v>271</v>
      </c>
      <c r="D184" s="18" t="s">
        <v>594</v>
      </c>
      <c r="E184" s="18" t="s">
        <v>595</v>
      </c>
      <c r="F184" s="38" t="str">
        <f t="shared" si="19"/>
        <v>432321********5891</v>
      </c>
      <c r="G184" s="18" t="s">
        <v>38</v>
      </c>
      <c r="H184" s="45">
        <v>1</v>
      </c>
      <c r="I184" s="25">
        <v>384</v>
      </c>
      <c r="J184" s="25">
        <f t="shared" si="17"/>
        <v>384</v>
      </c>
      <c r="K184" s="25">
        <f>H184*24*4</f>
        <v>96</v>
      </c>
      <c r="L184" s="25">
        <f t="shared" si="22"/>
        <v>480</v>
      </c>
      <c r="M184" s="19"/>
    </row>
    <row r="185" ht="22" customHeight="1" spans="1:13">
      <c r="A185" s="36" t="s">
        <v>596</v>
      </c>
      <c r="B185" s="18" t="s">
        <v>18</v>
      </c>
      <c r="C185" s="18" t="s">
        <v>35</v>
      </c>
      <c r="D185" s="18" t="s">
        <v>597</v>
      </c>
      <c r="E185" s="93" t="s">
        <v>598</v>
      </c>
      <c r="F185" s="38" t="str">
        <f t="shared" si="19"/>
        <v>432321********6180</v>
      </c>
      <c r="G185" s="18" t="s">
        <v>58</v>
      </c>
      <c r="H185" s="18">
        <v>1</v>
      </c>
      <c r="I185" s="18" t="s">
        <v>599</v>
      </c>
      <c r="J185" s="25">
        <f t="shared" si="17"/>
        <v>280</v>
      </c>
      <c r="K185" s="25">
        <f t="shared" si="24"/>
        <v>80</v>
      </c>
      <c r="L185" s="25">
        <f t="shared" si="22"/>
        <v>360</v>
      </c>
      <c r="M185" s="19"/>
    </row>
    <row r="186" ht="22" customHeight="1" spans="1:13">
      <c r="A186" s="36" t="s">
        <v>600</v>
      </c>
      <c r="B186" s="18" t="s">
        <v>18</v>
      </c>
      <c r="C186" s="18" t="s">
        <v>496</v>
      </c>
      <c r="D186" s="18" t="s">
        <v>601</v>
      </c>
      <c r="E186" s="18" t="s">
        <v>602</v>
      </c>
      <c r="F186" s="38" t="str">
        <f t="shared" si="19"/>
        <v>432321********6206</v>
      </c>
      <c r="G186" s="18" t="s">
        <v>58</v>
      </c>
      <c r="H186" s="18">
        <v>1</v>
      </c>
      <c r="I186" s="18" t="s">
        <v>599</v>
      </c>
      <c r="J186" s="25">
        <f t="shared" si="17"/>
        <v>280</v>
      </c>
      <c r="K186" s="25">
        <f t="shared" si="24"/>
        <v>80</v>
      </c>
      <c r="L186" s="25">
        <f t="shared" si="22"/>
        <v>360</v>
      </c>
      <c r="M186" s="18"/>
    </row>
    <row r="187" ht="22" customHeight="1" spans="1:13">
      <c r="A187" s="36" t="s">
        <v>603</v>
      </c>
      <c r="B187" s="18" t="s">
        <v>18</v>
      </c>
      <c r="C187" s="18" t="s">
        <v>379</v>
      </c>
      <c r="D187" s="18" t="s">
        <v>604</v>
      </c>
      <c r="E187" s="18" t="s">
        <v>605</v>
      </c>
      <c r="F187" s="38" t="str">
        <f t="shared" si="19"/>
        <v>432321********5874</v>
      </c>
      <c r="G187" s="18" t="s">
        <v>58</v>
      </c>
      <c r="H187" s="18">
        <v>2</v>
      </c>
      <c r="I187" s="18" t="s">
        <v>599</v>
      </c>
      <c r="J187" s="25">
        <f t="shared" si="17"/>
        <v>560</v>
      </c>
      <c r="K187" s="25">
        <f t="shared" si="24"/>
        <v>160</v>
      </c>
      <c r="L187" s="25">
        <f t="shared" si="22"/>
        <v>720</v>
      </c>
      <c r="M187" s="18"/>
    </row>
    <row r="188" ht="22" customHeight="1" spans="1:13">
      <c r="A188" s="36" t="s">
        <v>606</v>
      </c>
      <c r="B188" s="18" t="s">
        <v>18</v>
      </c>
      <c r="C188" s="18" t="s">
        <v>379</v>
      </c>
      <c r="D188" s="18" t="s">
        <v>607</v>
      </c>
      <c r="E188" s="18" t="s">
        <v>608</v>
      </c>
      <c r="F188" s="38" t="str">
        <f t="shared" si="19"/>
        <v>432321********5875</v>
      </c>
      <c r="G188" s="18" t="s">
        <v>58</v>
      </c>
      <c r="H188" s="18">
        <v>1</v>
      </c>
      <c r="I188" s="18" t="s">
        <v>599</v>
      </c>
      <c r="J188" s="25">
        <f t="shared" si="17"/>
        <v>280</v>
      </c>
      <c r="K188" s="25">
        <f t="shared" si="24"/>
        <v>80</v>
      </c>
      <c r="L188" s="25">
        <f t="shared" si="22"/>
        <v>360</v>
      </c>
      <c r="M188" s="18"/>
    </row>
    <row r="189" ht="22" customHeight="1" spans="1:13">
      <c r="A189" s="36" t="s">
        <v>609</v>
      </c>
      <c r="B189" s="18" t="s">
        <v>18</v>
      </c>
      <c r="C189" s="18" t="s">
        <v>129</v>
      </c>
      <c r="D189" s="18" t="s">
        <v>610</v>
      </c>
      <c r="E189" s="18" t="s">
        <v>611</v>
      </c>
      <c r="F189" s="38" t="str">
        <f t="shared" si="19"/>
        <v>432321********5893</v>
      </c>
      <c r="G189" s="18" t="s">
        <v>58</v>
      </c>
      <c r="H189" s="18">
        <v>1</v>
      </c>
      <c r="I189" s="18" t="s">
        <v>599</v>
      </c>
      <c r="J189" s="25">
        <f t="shared" si="17"/>
        <v>280</v>
      </c>
      <c r="K189" s="25">
        <f t="shared" si="24"/>
        <v>80</v>
      </c>
      <c r="L189" s="25">
        <f t="shared" si="22"/>
        <v>360</v>
      </c>
      <c r="M189" s="18"/>
    </row>
    <row r="190" ht="22" customHeight="1" spans="1:13">
      <c r="A190" s="36" t="s">
        <v>612</v>
      </c>
      <c r="B190" s="18" t="s">
        <v>18</v>
      </c>
      <c r="C190" s="18" t="s">
        <v>528</v>
      </c>
      <c r="D190" s="18" t="s">
        <v>613</v>
      </c>
      <c r="E190" s="18" t="s">
        <v>614</v>
      </c>
      <c r="F190" s="38" t="str">
        <f t="shared" si="19"/>
        <v>432321********6249</v>
      </c>
      <c r="G190" s="18" t="s">
        <v>58</v>
      </c>
      <c r="H190" s="18">
        <v>1</v>
      </c>
      <c r="I190" s="18" t="s">
        <v>599</v>
      </c>
      <c r="J190" s="25">
        <f t="shared" si="17"/>
        <v>280</v>
      </c>
      <c r="K190" s="25">
        <f t="shared" si="24"/>
        <v>80</v>
      </c>
      <c r="L190" s="25">
        <f t="shared" si="22"/>
        <v>360</v>
      </c>
      <c r="M190" s="18"/>
    </row>
    <row r="191" ht="22" customHeight="1" spans="1:13">
      <c r="A191" s="36" t="s">
        <v>615</v>
      </c>
      <c r="B191" s="18" t="s">
        <v>18</v>
      </c>
      <c r="C191" s="18" t="s">
        <v>429</v>
      </c>
      <c r="D191" s="18" t="s">
        <v>616</v>
      </c>
      <c r="E191" s="18" t="s">
        <v>617</v>
      </c>
      <c r="F191" s="38" t="str">
        <f t="shared" si="19"/>
        <v>432321********5875</v>
      </c>
      <c r="G191" s="18" t="s">
        <v>58</v>
      </c>
      <c r="H191" s="18">
        <v>1</v>
      </c>
      <c r="I191" s="18" t="s">
        <v>599</v>
      </c>
      <c r="J191" s="25">
        <f t="shared" si="17"/>
        <v>280</v>
      </c>
      <c r="K191" s="25">
        <f t="shared" si="24"/>
        <v>80</v>
      </c>
      <c r="L191" s="25">
        <f t="shared" si="22"/>
        <v>360</v>
      </c>
      <c r="M191" s="18"/>
    </row>
    <row r="192" ht="22" customHeight="1" spans="1:13">
      <c r="A192" s="36" t="s">
        <v>618</v>
      </c>
      <c r="B192" s="18" t="s">
        <v>18</v>
      </c>
      <c r="C192" s="18" t="s">
        <v>271</v>
      </c>
      <c r="D192" s="18" t="s">
        <v>619</v>
      </c>
      <c r="E192" s="18" t="s">
        <v>620</v>
      </c>
      <c r="F192" s="38" t="str">
        <f t="shared" si="19"/>
        <v>432321********5871</v>
      </c>
      <c r="G192" s="18" t="s">
        <v>58</v>
      </c>
      <c r="H192" s="18">
        <v>1</v>
      </c>
      <c r="I192" s="18" t="s">
        <v>599</v>
      </c>
      <c r="J192" s="25">
        <f t="shared" si="17"/>
        <v>280</v>
      </c>
      <c r="K192" s="25">
        <f t="shared" si="24"/>
        <v>80</v>
      </c>
      <c r="L192" s="25">
        <f t="shared" si="22"/>
        <v>360</v>
      </c>
      <c r="M192" s="18"/>
    </row>
    <row r="193" ht="22" customHeight="1" spans="1:13">
      <c r="A193" s="36" t="s">
        <v>621</v>
      </c>
      <c r="B193" s="18" t="s">
        <v>18</v>
      </c>
      <c r="C193" s="18" t="s">
        <v>194</v>
      </c>
      <c r="D193" s="18" t="s">
        <v>622</v>
      </c>
      <c r="E193" s="18" t="s">
        <v>623</v>
      </c>
      <c r="F193" s="38" t="str">
        <f t="shared" si="19"/>
        <v>432321********6198</v>
      </c>
      <c r="G193" s="18" t="s">
        <v>58</v>
      </c>
      <c r="H193" s="18">
        <v>1</v>
      </c>
      <c r="I193" s="18" t="s">
        <v>599</v>
      </c>
      <c r="J193" s="25">
        <f t="shared" si="17"/>
        <v>280</v>
      </c>
      <c r="K193" s="25">
        <f t="shared" si="24"/>
        <v>80</v>
      </c>
      <c r="L193" s="25">
        <f t="shared" si="22"/>
        <v>360</v>
      </c>
      <c r="M193" s="57"/>
    </row>
    <row r="194" ht="22" customHeight="1" spans="1:13">
      <c r="A194" s="36" t="s">
        <v>624</v>
      </c>
      <c r="B194" s="18" t="s">
        <v>18</v>
      </c>
      <c r="C194" s="18" t="s">
        <v>271</v>
      </c>
      <c r="D194" s="18" t="s">
        <v>625</v>
      </c>
      <c r="E194" s="18" t="s">
        <v>626</v>
      </c>
      <c r="F194" s="38" t="str">
        <f t="shared" si="19"/>
        <v>432321********5327</v>
      </c>
      <c r="G194" s="18" t="s">
        <v>38</v>
      </c>
      <c r="H194" s="18">
        <v>2</v>
      </c>
      <c r="I194" s="18" t="s">
        <v>627</v>
      </c>
      <c r="J194" s="25">
        <f t="shared" si="17"/>
        <v>768</v>
      </c>
      <c r="K194" s="25">
        <f>H194*24*4</f>
        <v>192</v>
      </c>
      <c r="L194" s="25">
        <f t="shared" si="22"/>
        <v>960</v>
      </c>
      <c r="M194" s="57"/>
    </row>
    <row r="195" ht="22" customHeight="1" spans="1:13">
      <c r="A195" s="36" t="s">
        <v>628</v>
      </c>
      <c r="B195" s="18" t="s">
        <v>18</v>
      </c>
      <c r="C195" s="18" t="s">
        <v>129</v>
      </c>
      <c r="D195" s="18" t="s">
        <v>629</v>
      </c>
      <c r="E195" s="18" t="s">
        <v>630</v>
      </c>
      <c r="F195" s="38" t="str">
        <f t="shared" si="19"/>
        <v>432321********5908</v>
      </c>
      <c r="G195" s="18" t="s">
        <v>58</v>
      </c>
      <c r="H195" s="18">
        <v>1</v>
      </c>
      <c r="I195" s="18" t="s">
        <v>599</v>
      </c>
      <c r="J195" s="25">
        <f t="shared" ref="J195:J224" si="25">H195*I195</f>
        <v>280</v>
      </c>
      <c r="K195" s="25">
        <f t="shared" ref="K195:K201" si="26">H195*20*4</f>
        <v>80</v>
      </c>
      <c r="L195" s="25">
        <f t="shared" si="22"/>
        <v>360</v>
      </c>
      <c r="M195" s="57"/>
    </row>
    <row r="196" ht="22" customHeight="1" spans="1:13">
      <c r="A196" s="36" t="s">
        <v>631</v>
      </c>
      <c r="B196" s="18" t="s">
        <v>18</v>
      </c>
      <c r="C196" s="18" t="s">
        <v>35</v>
      </c>
      <c r="D196" s="18" t="s">
        <v>632</v>
      </c>
      <c r="E196" s="18" t="s">
        <v>633</v>
      </c>
      <c r="F196" s="38" t="str">
        <f t="shared" ref="F196:F259" si="27">REPLACE(E196,7,8,"********")</f>
        <v>432321********6216</v>
      </c>
      <c r="G196" s="18" t="s">
        <v>58</v>
      </c>
      <c r="H196" s="18">
        <v>1</v>
      </c>
      <c r="I196" s="18" t="s">
        <v>599</v>
      </c>
      <c r="J196" s="25">
        <f t="shared" si="25"/>
        <v>280</v>
      </c>
      <c r="K196" s="25">
        <f t="shared" si="26"/>
        <v>80</v>
      </c>
      <c r="L196" s="25">
        <f t="shared" si="22"/>
        <v>360</v>
      </c>
      <c r="M196" s="57"/>
    </row>
    <row r="197" ht="22" customHeight="1" spans="1:13">
      <c r="A197" s="36" t="s">
        <v>634</v>
      </c>
      <c r="B197" s="18" t="s">
        <v>18</v>
      </c>
      <c r="C197" s="18" t="s">
        <v>429</v>
      </c>
      <c r="D197" s="18" t="s">
        <v>635</v>
      </c>
      <c r="E197" s="18" t="s">
        <v>636</v>
      </c>
      <c r="F197" s="38" t="str">
        <f t="shared" si="27"/>
        <v>432321********5883</v>
      </c>
      <c r="G197" s="18" t="s">
        <v>58</v>
      </c>
      <c r="H197" s="18">
        <v>1</v>
      </c>
      <c r="I197" s="18" t="s">
        <v>599</v>
      </c>
      <c r="J197" s="25">
        <f t="shared" si="25"/>
        <v>280</v>
      </c>
      <c r="K197" s="25">
        <f t="shared" si="26"/>
        <v>80</v>
      </c>
      <c r="L197" s="25">
        <f t="shared" si="22"/>
        <v>360</v>
      </c>
      <c r="M197" s="57"/>
    </row>
    <row r="198" ht="22" customHeight="1" spans="1:13">
      <c r="A198" s="36" t="s">
        <v>637</v>
      </c>
      <c r="B198" s="18" t="s">
        <v>18</v>
      </c>
      <c r="C198" s="18" t="s">
        <v>429</v>
      </c>
      <c r="D198" s="18" t="s">
        <v>638</v>
      </c>
      <c r="E198" s="18" t="s">
        <v>639</v>
      </c>
      <c r="F198" s="38" t="str">
        <f t="shared" si="27"/>
        <v>432321********589X</v>
      </c>
      <c r="G198" s="18" t="s">
        <v>58</v>
      </c>
      <c r="H198" s="18">
        <v>1</v>
      </c>
      <c r="I198" s="18" t="s">
        <v>599</v>
      </c>
      <c r="J198" s="25">
        <f t="shared" si="25"/>
        <v>280</v>
      </c>
      <c r="K198" s="25">
        <f t="shared" si="26"/>
        <v>80</v>
      </c>
      <c r="L198" s="25">
        <f t="shared" si="22"/>
        <v>360</v>
      </c>
      <c r="M198" s="57"/>
    </row>
    <row r="199" ht="22" customHeight="1" spans="1:13">
      <c r="A199" s="36" t="s">
        <v>640</v>
      </c>
      <c r="B199" s="18" t="s">
        <v>18</v>
      </c>
      <c r="C199" s="18" t="s">
        <v>194</v>
      </c>
      <c r="D199" s="18" t="s">
        <v>641</v>
      </c>
      <c r="E199" s="18" t="s">
        <v>642</v>
      </c>
      <c r="F199" s="38" t="str">
        <f t="shared" si="27"/>
        <v>432321********6180</v>
      </c>
      <c r="G199" s="18" t="s">
        <v>58</v>
      </c>
      <c r="H199" s="18">
        <v>1</v>
      </c>
      <c r="I199" s="18" t="s">
        <v>599</v>
      </c>
      <c r="J199" s="25">
        <f t="shared" si="25"/>
        <v>280</v>
      </c>
      <c r="K199" s="25">
        <f t="shared" si="26"/>
        <v>80</v>
      </c>
      <c r="L199" s="25">
        <f t="shared" si="22"/>
        <v>360</v>
      </c>
      <c r="M199" s="57"/>
    </row>
    <row r="200" ht="22" customHeight="1" spans="1:13">
      <c r="A200" s="36" t="s">
        <v>643</v>
      </c>
      <c r="B200" s="18" t="s">
        <v>18</v>
      </c>
      <c r="C200" s="18" t="s">
        <v>194</v>
      </c>
      <c r="D200" s="18" t="s">
        <v>644</v>
      </c>
      <c r="E200" s="18" t="s">
        <v>645</v>
      </c>
      <c r="F200" s="38" t="str">
        <f t="shared" si="27"/>
        <v>432321********6207</v>
      </c>
      <c r="G200" s="18" t="s">
        <v>58</v>
      </c>
      <c r="H200" s="18">
        <v>1</v>
      </c>
      <c r="I200" s="18" t="s">
        <v>599</v>
      </c>
      <c r="J200" s="25">
        <f t="shared" si="25"/>
        <v>280</v>
      </c>
      <c r="K200" s="25">
        <f t="shared" si="26"/>
        <v>80</v>
      </c>
      <c r="L200" s="25">
        <f t="shared" si="22"/>
        <v>360</v>
      </c>
      <c r="M200" s="57"/>
    </row>
    <row r="201" ht="22" customHeight="1" spans="1:13">
      <c r="A201" s="36" t="s">
        <v>646</v>
      </c>
      <c r="B201" s="18" t="s">
        <v>18</v>
      </c>
      <c r="C201" s="18" t="s">
        <v>194</v>
      </c>
      <c r="D201" s="18" t="s">
        <v>647</v>
      </c>
      <c r="E201" s="18" t="s">
        <v>648</v>
      </c>
      <c r="F201" s="38" t="str">
        <f t="shared" si="27"/>
        <v>432321********0086</v>
      </c>
      <c r="G201" s="18" t="s">
        <v>58</v>
      </c>
      <c r="H201" s="18">
        <v>1</v>
      </c>
      <c r="I201" s="18" t="s">
        <v>599</v>
      </c>
      <c r="J201" s="25">
        <f t="shared" si="25"/>
        <v>280</v>
      </c>
      <c r="K201" s="25">
        <f t="shared" si="26"/>
        <v>80</v>
      </c>
      <c r="L201" s="25">
        <f t="shared" si="22"/>
        <v>360</v>
      </c>
      <c r="M201" s="57"/>
    </row>
    <row r="202" ht="22" customHeight="1" spans="1:13">
      <c r="A202" s="36" t="s">
        <v>649</v>
      </c>
      <c r="B202" s="18" t="s">
        <v>18</v>
      </c>
      <c r="C202" s="18" t="s">
        <v>271</v>
      </c>
      <c r="D202" s="18" t="s">
        <v>650</v>
      </c>
      <c r="E202" s="18" t="s">
        <v>651</v>
      </c>
      <c r="F202" s="38" t="str">
        <f t="shared" si="27"/>
        <v>432321********5887</v>
      </c>
      <c r="G202" s="18" t="s">
        <v>38</v>
      </c>
      <c r="H202" s="18">
        <v>2</v>
      </c>
      <c r="I202" s="18" t="s">
        <v>627</v>
      </c>
      <c r="J202" s="25">
        <f t="shared" si="25"/>
        <v>768</v>
      </c>
      <c r="K202" s="25">
        <f>H202*24*4</f>
        <v>192</v>
      </c>
      <c r="L202" s="25">
        <f t="shared" si="22"/>
        <v>960</v>
      </c>
      <c r="M202" s="57"/>
    </row>
    <row r="203" ht="22" customHeight="1" spans="1:13">
      <c r="A203" s="36" t="s">
        <v>652</v>
      </c>
      <c r="B203" s="18" t="s">
        <v>18</v>
      </c>
      <c r="C203" s="18" t="s">
        <v>271</v>
      </c>
      <c r="D203" s="18" t="s">
        <v>653</v>
      </c>
      <c r="E203" s="18" t="s">
        <v>654</v>
      </c>
      <c r="F203" s="38" t="str">
        <f t="shared" si="27"/>
        <v>430903********1521</v>
      </c>
      <c r="G203" s="18" t="s">
        <v>58</v>
      </c>
      <c r="H203" s="18">
        <v>1</v>
      </c>
      <c r="I203" s="18" t="s">
        <v>599</v>
      </c>
      <c r="J203" s="25">
        <f t="shared" si="25"/>
        <v>280</v>
      </c>
      <c r="K203" s="25">
        <f t="shared" ref="K203:K207" si="28">H203*20*4</f>
        <v>80</v>
      </c>
      <c r="L203" s="25">
        <f t="shared" si="22"/>
        <v>360</v>
      </c>
      <c r="M203" s="57"/>
    </row>
    <row r="204" ht="22" customHeight="1" spans="1:13">
      <c r="A204" s="36" t="s">
        <v>655</v>
      </c>
      <c r="B204" s="18" t="s">
        <v>18</v>
      </c>
      <c r="C204" s="18" t="s">
        <v>271</v>
      </c>
      <c r="D204" s="18" t="s">
        <v>656</v>
      </c>
      <c r="E204" s="18" t="s">
        <v>657</v>
      </c>
      <c r="F204" s="38" t="str">
        <f t="shared" si="27"/>
        <v>432321********5872</v>
      </c>
      <c r="G204" s="18" t="s">
        <v>58</v>
      </c>
      <c r="H204" s="18">
        <v>1</v>
      </c>
      <c r="I204" s="18" t="s">
        <v>599</v>
      </c>
      <c r="J204" s="25">
        <f t="shared" si="25"/>
        <v>280</v>
      </c>
      <c r="K204" s="25">
        <f t="shared" si="28"/>
        <v>80</v>
      </c>
      <c r="L204" s="25">
        <f t="shared" si="22"/>
        <v>360</v>
      </c>
      <c r="M204" s="57"/>
    </row>
    <row r="205" ht="22" customHeight="1" spans="1:13">
      <c r="A205" s="36" t="s">
        <v>658</v>
      </c>
      <c r="B205" s="18" t="s">
        <v>18</v>
      </c>
      <c r="C205" s="18" t="s">
        <v>271</v>
      </c>
      <c r="D205" s="18" t="s">
        <v>659</v>
      </c>
      <c r="E205" s="18" t="s">
        <v>660</v>
      </c>
      <c r="F205" s="38" t="str">
        <f t="shared" si="27"/>
        <v>432321********5927</v>
      </c>
      <c r="G205" s="18" t="s">
        <v>58</v>
      </c>
      <c r="H205" s="18">
        <v>2</v>
      </c>
      <c r="I205" s="18" t="s">
        <v>599</v>
      </c>
      <c r="J205" s="25">
        <f t="shared" si="25"/>
        <v>560</v>
      </c>
      <c r="K205" s="25">
        <f t="shared" si="28"/>
        <v>160</v>
      </c>
      <c r="L205" s="25">
        <f t="shared" si="22"/>
        <v>720</v>
      </c>
      <c r="M205" s="58"/>
    </row>
    <row r="206" ht="22" customHeight="1" spans="1:13">
      <c r="A206" s="36" t="s">
        <v>661</v>
      </c>
      <c r="B206" s="18" t="s">
        <v>18</v>
      </c>
      <c r="C206" s="18" t="s">
        <v>271</v>
      </c>
      <c r="D206" s="18" t="s">
        <v>662</v>
      </c>
      <c r="E206" s="18" t="s">
        <v>663</v>
      </c>
      <c r="F206" s="38" t="str">
        <f t="shared" si="27"/>
        <v>432321********5887</v>
      </c>
      <c r="G206" s="18" t="s">
        <v>58</v>
      </c>
      <c r="H206" s="18">
        <v>1</v>
      </c>
      <c r="I206" s="18" t="s">
        <v>599</v>
      </c>
      <c r="J206" s="25">
        <f t="shared" si="25"/>
        <v>280</v>
      </c>
      <c r="K206" s="25">
        <f t="shared" si="28"/>
        <v>80</v>
      </c>
      <c r="L206" s="25">
        <f t="shared" si="22"/>
        <v>360</v>
      </c>
      <c r="M206" s="57"/>
    </row>
    <row r="207" ht="22" customHeight="1" spans="1:13">
      <c r="A207" s="36" t="s">
        <v>664</v>
      </c>
      <c r="B207" s="18" t="s">
        <v>18</v>
      </c>
      <c r="C207" s="18" t="s">
        <v>271</v>
      </c>
      <c r="D207" s="18" t="s">
        <v>665</v>
      </c>
      <c r="E207" s="18" t="s">
        <v>666</v>
      </c>
      <c r="F207" s="38" t="str">
        <f t="shared" si="27"/>
        <v>432321********5889</v>
      </c>
      <c r="G207" s="18" t="s">
        <v>58</v>
      </c>
      <c r="H207" s="18">
        <v>1</v>
      </c>
      <c r="I207" s="18" t="s">
        <v>599</v>
      </c>
      <c r="J207" s="25">
        <f t="shared" si="25"/>
        <v>280</v>
      </c>
      <c r="K207" s="25">
        <f t="shared" si="28"/>
        <v>80</v>
      </c>
      <c r="L207" s="25">
        <f t="shared" si="22"/>
        <v>360</v>
      </c>
      <c r="M207" s="57"/>
    </row>
    <row r="208" ht="22" customHeight="1" spans="1:13">
      <c r="A208" s="36" t="s">
        <v>667</v>
      </c>
      <c r="B208" s="18" t="s">
        <v>18</v>
      </c>
      <c r="C208" s="18" t="s">
        <v>528</v>
      </c>
      <c r="D208" s="18" t="s">
        <v>668</v>
      </c>
      <c r="E208" s="18" t="s">
        <v>669</v>
      </c>
      <c r="F208" s="38" t="str">
        <f t="shared" si="27"/>
        <v>432321********617X</v>
      </c>
      <c r="G208" s="18" t="s">
        <v>38</v>
      </c>
      <c r="H208" s="18">
        <v>3</v>
      </c>
      <c r="I208" s="18" t="s">
        <v>627</v>
      </c>
      <c r="J208" s="25">
        <f t="shared" si="25"/>
        <v>1152</v>
      </c>
      <c r="K208" s="25">
        <f t="shared" ref="K208:K210" si="29">H208*24*4</f>
        <v>288</v>
      </c>
      <c r="L208" s="25">
        <f t="shared" si="22"/>
        <v>1440</v>
      </c>
      <c r="M208" s="57"/>
    </row>
    <row r="209" ht="22" customHeight="1" spans="1:13">
      <c r="A209" s="36" t="s">
        <v>670</v>
      </c>
      <c r="B209" s="18" t="s">
        <v>18</v>
      </c>
      <c r="C209" s="18" t="s">
        <v>528</v>
      </c>
      <c r="D209" s="18" t="s">
        <v>671</v>
      </c>
      <c r="E209" s="18" t="s">
        <v>672</v>
      </c>
      <c r="F209" s="38" t="str">
        <f t="shared" si="27"/>
        <v>432321********6171</v>
      </c>
      <c r="G209" s="18" t="s">
        <v>38</v>
      </c>
      <c r="H209" s="18">
        <v>1</v>
      </c>
      <c r="I209" s="18" t="s">
        <v>627</v>
      </c>
      <c r="J209" s="25">
        <f t="shared" si="25"/>
        <v>384</v>
      </c>
      <c r="K209" s="25">
        <f t="shared" si="29"/>
        <v>96</v>
      </c>
      <c r="L209" s="25">
        <f t="shared" si="22"/>
        <v>480</v>
      </c>
      <c r="M209" s="57"/>
    </row>
    <row r="210" ht="22" customHeight="1" spans="1:13">
      <c r="A210" s="36" t="s">
        <v>673</v>
      </c>
      <c r="B210" s="18" t="s">
        <v>18</v>
      </c>
      <c r="C210" s="18" t="s">
        <v>528</v>
      </c>
      <c r="D210" s="18" t="s">
        <v>674</v>
      </c>
      <c r="E210" s="18" t="s">
        <v>675</v>
      </c>
      <c r="F210" s="38" t="str">
        <f t="shared" si="27"/>
        <v>432321********6182</v>
      </c>
      <c r="G210" s="18" t="s">
        <v>38</v>
      </c>
      <c r="H210" s="18">
        <v>1</v>
      </c>
      <c r="I210" s="18" t="s">
        <v>627</v>
      </c>
      <c r="J210" s="25">
        <f t="shared" si="25"/>
        <v>384</v>
      </c>
      <c r="K210" s="25">
        <f t="shared" si="29"/>
        <v>96</v>
      </c>
      <c r="L210" s="25">
        <f t="shared" si="22"/>
        <v>480</v>
      </c>
      <c r="M210" s="57"/>
    </row>
    <row r="211" ht="22" customHeight="1" spans="1:13">
      <c r="A211" s="36" t="s">
        <v>676</v>
      </c>
      <c r="B211" s="18" t="s">
        <v>18</v>
      </c>
      <c r="C211" s="18" t="s">
        <v>528</v>
      </c>
      <c r="D211" s="18" t="s">
        <v>677</v>
      </c>
      <c r="E211" s="18" t="s">
        <v>678</v>
      </c>
      <c r="F211" s="38" t="str">
        <f t="shared" si="27"/>
        <v>432321********618X</v>
      </c>
      <c r="G211" s="18" t="s">
        <v>58</v>
      </c>
      <c r="H211" s="18">
        <v>1</v>
      </c>
      <c r="I211" s="18" t="s">
        <v>599</v>
      </c>
      <c r="J211" s="25">
        <f t="shared" si="25"/>
        <v>280</v>
      </c>
      <c r="K211" s="25">
        <f t="shared" ref="K211:K215" si="30">H211*20*4</f>
        <v>80</v>
      </c>
      <c r="L211" s="25">
        <f t="shared" si="22"/>
        <v>360</v>
      </c>
      <c r="M211" s="57"/>
    </row>
    <row r="212" ht="22" customHeight="1" spans="1:13">
      <c r="A212" s="36" t="s">
        <v>679</v>
      </c>
      <c r="B212" s="18" t="s">
        <v>18</v>
      </c>
      <c r="C212" s="18" t="s">
        <v>528</v>
      </c>
      <c r="D212" s="18" t="s">
        <v>373</v>
      </c>
      <c r="E212" s="18" t="s">
        <v>680</v>
      </c>
      <c r="F212" s="38" t="str">
        <f t="shared" si="27"/>
        <v>432321********6178</v>
      </c>
      <c r="G212" s="18" t="s">
        <v>58</v>
      </c>
      <c r="H212" s="18">
        <v>3</v>
      </c>
      <c r="I212" s="18" t="s">
        <v>599</v>
      </c>
      <c r="J212" s="25">
        <f t="shared" si="25"/>
        <v>840</v>
      </c>
      <c r="K212" s="25">
        <f t="shared" si="30"/>
        <v>240</v>
      </c>
      <c r="L212" s="25">
        <f t="shared" si="22"/>
        <v>1080</v>
      </c>
      <c r="M212" s="57"/>
    </row>
    <row r="213" ht="22" customHeight="1" spans="1:13">
      <c r="A213" s="36" t="s">
        <v>681</v>
      </c>
      <c r="B213" s="18" t="s">
        <v>18</v>
      </c>
      <c r="C213" s="18" t="s">
        <v>528</v>
      </c>
      <c r="D213" s="18" t="s">
        <v>682</v>
      </c>
      <c r="E213" s="18" t="s">
        <v>683</v>
      </c>
      <c r="F213" s="38" t="str">
        <f t="shared" si="27"/>
        <v>432321********6187</v>
      </c>
      <c r="G213" s="18" t="s">
        <v>58</v>
      </c>
      <c r="H213" s="18">
        <v>1</v>
      </c>
      <c r="I213" s="18" t="s">
        <v>599</v>
      </c>
      <c r="J213" s="25">
        <f t="shared" si="25"/>
        <v>280</v>
      </c>
      <c r="K213" s="25">
        <f t="shared" si="30"/>
        <v>80</v>
      </c>
      <c r="L213" s="25">
        <f t="shared" si="22"/>
        <v>360</v>
      </c>
      <c r="M213" s="57"/>
    </row>
    <row r="214" ht="22" customHeight="1" spans="1:13">
      <c r="A214" s="36" t="s">
        <v>684</v>
      </c>
      <c r="B214" s="18" t="s">
        <v>18</v>
      </c>
      <c r="C214" s="18" t="s">
        <v>271</v>
      </c>
      <c r="D214" s="18" t="s">
        <v>685</v>
      </c>
      <c r="E214" s="18" t="s">
        <v>686</v>
      </c>
      <c r="F214" s="38" t="str">
        <f t="shared" si="27"/>
        <v>432321********589X</v>
      </c>
      <c r="G214" s="18" t="s">
        <v>58</v>
      </c>
      <c r="H214" s="18">
        <v>1</v>
      </c>
      <c r="I214" s="18" t="s">
        <v>599</v>
      </c>
      <c r="J214" s="25">
        <f t="shared" si="25"/>
        <v>280</v>
      </c>
      <c r="K214" s="25">
        <f t="shared" si="30"/>
        <v>80</v>
      </c>
      <c r="L214" s="25">
        <f t="shared" si="22"/>
        <v>360</v>
      </c>
      <c r="M214" s="18"/>
    </row>
    <row r="215" ht="22" customHeight="1" spans="1:13">
      <c r="A215" s="36" t="s">
        <v>687</v>
      </c>
      <c r="B215" s="18" t="s">
        <v>18</v>
      </c>
      <c r="C215" s="18" t="s">
        <v>528</v>
      </c>
      <c r="D215" s="18" t="s">
        <v>688</v>
      </c>
      <c r="E215" s="18" t="s">
        <v>689</v>
      </c>
      <c r="F215" s="38" t="str">
        <f t="shared" si="27"/>
        <v>430903********0191</v>
      </c>
      <c r="G215" s="18" t="s">
        <v>58</v>
      </c>
      <c r="H215" s="18">
        <v>1</v>
      </c>
      <c r="I215" s="18" t="s">
        <v>599</v>
      </c>
      <c r="J215" s="25">
        <f t="shared" si="25"/>
        <v>280</v>
      </c>
      <c r="K215" s="25">
        <f t="shared" si="30"/>
        <v>80</v>
      </c>
      <c r="L215" s="25">
        <f t="shared" si="22"/>
        <v>360</v>
      </c>
      <c r="M215" s="18"/>
    </row>
    <row r="216" ht="22" customHeight="1" spans="1:13">
      <c r="A216" s="36" t="s">
        <v>690</v>
      </c>
      <c r="B216" s="18" t="s">
        <v>18</v>
      </c>
      <c r="C216" s="18" t="s">
        <v>271</v>
      </c>
      <c r="D216" s="18" t="s">
        <v>691</v>
      </c>
      <c r="E216" s="18" t="s">
        <v>692</v>
      </c>
      <c r="F216" s="38" t="str">
        <f t="shared" si="27"/>
        <v>432321********5927</v>
      </c>
      <c r="G216" s="18" t="s">
        <v>38</v>
      </c>
      <c r="H216" s="18">
        <v>1</v>
      </c>
      <c r="I216" s="18" t="s">
        <v>627</v>
      </c>
      <c r="J216" s="25">
        <f t="shared" si="25"/>
        <v>384</v>
      </c>
      <c r="K216" s="25">
        <f>H216*24*4</f>
        <v>96</v>
      </c>
      <c r="L216" s="25">
        <f t="shared" si="22"/>
        <v>480</v>
      </c>
      <c r="M216" s="18"/>
    </row>
    <row r="217" ht="22" customHeight="1" spans="1:13">
      <c r="A217" s="36" t="s">
        <v>693</v>
      </c>
      <c r="B217" s="18" t="s">
        <v>18</v>
      </c>
      <c r="C217" s="18" t="s">
        <v>129</v>
      </c>
      <c r="D217" s="18" t="s">
        <v>694</v>
      </c>
      <c r="E217" s="18" t="s">
        <v>695</v>
      </c>
      <c r="F217" s="38" t="str">
        <f t="shared" si="27"/>
        <v>430903********1512</v>
      </c>
      <c r="G217" s="18" t="s">
        <v>58</v>
      </c>
      <c r="H217" s="18">
        <v>1</v>
      </c>
      <c r="I217" s="18" t="s">
        <v>599</v>
      </c>
      <c r="J217" s="25">
        <f t="shared" si="25"/>
        <v>280</v>
      </c>
      <c r="K217" s="25">
        <f t="shared" ref="K217:K224" si="31">H217*20*4</f>
        <v>80</v>
      </c>
      <c r="L217" s="25">
        <f t="shared" si="22"/>
        <v>360</v>
      </c>
      <c r="M217" s="18"/>
    </row>
    <row r="218" ht="22" customHeight="1" spans="1:13">
      <c r="A218" s="36" t="s">
        <v>696</v>
      </c>
      <c r="B218" s="18" t="s">
        <v>18</v>
      </c>
      <c r="C218" s="18" t="s">
        <v>129</v>
      </c>
      <c r="D218" s="18" t="s">
        <v>697</v>
      </c>
      <c r="E218" s="18" t="s">
        <v>698</v>
      </c>
      <c r="F218" s="38" t="str">
        <f t="shared" si="27"/>
        <v>430903********1511</v>
      </c>
      <c r="G218" s="18" t="s">
        <v>58</v>
      </c>
      <c r="H218" s="18">
        <v>1</v>
      </c>
      <c r="I218" s="18" t="s">
        <v>599</v>
      </c>
      <c r="J218" s="25">
        <f t="shared" si="25"/>
        <v>280</v>
      </c>
      <c r="K218" s="25">
        <f t="shared" si="31"/>
        <v>80</v>
      </c>
      <c r="L218" s="25">
        <f t="shared" si="22"/>
        <v>360</v>
      </c>
      <c r="M218" s="18"/>
    </row>
    <row r="219" ht="22" customHeight="1" spans="1:13">
      <c r="A219" s="36" t="s">
        <v>699</v>
      </c>
      <c r="B219" s="18" t="s">
        <v>18</v>
      </c>
      <c r="C219" s="18" t="s">
        <v>379</v>
      </c>
      <c r="D219" s="18" t="s">
        <v>700</v>
      </c>
      <c r="E219" s="18" t="s">
        <v>701</v>
      </c>
      <c r="F219" s="38" t="str">
        <f t="shared" si="27"/>
        <v>432321********5893</v>
      </c>
      <c r="G219" s="18" t="s">
        <v>58</v>
      </c>
      <c r="H219" s="18">
        <v>1</v>
      </c>
      <c r="I219" s="18" t="s">
        <v>599</v>
      </c>
      <c r="J219" s="25">
        <f t="shared" si="25"/>
        <v>280</v>
      </c>
      <c r="K219" s="25">
        <f t="shared" si="31"/>
        <v>80</v>
      </c>
      <c r="L219" s="25">
        <f t="shared" si="22"/>
        <v>360</v>
      </c>
      <c r="M219" s="18"/>
    </row>
    <row r="220" ht="22" customHeight="1" spans="1:13">
      <c r="A220" s="36" t="s">
        <v>702</v>
      </c>
      <c r="B220" s="18" t="s">
        <v>18</v>
      </c>
      <c r="C220" s="18" t="s">
        <v>528</v>
      </c>
      <c r="D220" s="18" t="s">
        <v>703</v>
      </c>
      <c r="E220" s="93" t="s">
        <v>704</v>
      </c>
      <c r="F220" s="38" t="str">
        <f t="shared" si="27"/>
        <v>432321********6178</v>
      </c>
      <c r="G220" s="18" t="s">
        <v>58</v>
      </c>
      <c r="H220" s="18">
        <v>2</v>
      </c>
      <c r="I220" s="19">
        <v>280</v>
      </c>
      <c r="J220" s="25">
        <f t="shared" si="25"/>
        <v>560</v>
      </c>
      <c r="K220" s="25">
        <f t="shared" si="31"/>
        <v>160</v>
      </c>
      <c r="L220" s="25">
        <f t="shared" ref="L220:L228" si="32">J220+K220</f>
        <v>720</v>
      </c>
      <c r="M220" s="18"/>
    </row>
    <row r="221" ht="31" customHeight="1" spans="1:13">
      <c r="A221" s="36" t="s">
        <v>705</v>
      </c>
      <c r="B221" s="18" t="s">
        <v>18</v>
      </c>
      <c r="C221" s="18" t="s">
        <v>528</v>
      </c>
      <c r="D221" s="18" t="s">
        <v>706</v>
      </c>
      <c r="E221" s="18" t="s">
        <v>707</v>
      </c>
      <c r="F221" s="38" t="str">
        <f t="shared" si="27"/>
        <v>432321********6172</v>
      </c>
      <c r="G221" s="18" t="s">
        <v>58</v>
      </c>
      <c r="H221" s="18">
        <v>1</v>
      </c>
      <c r="I221" s="18" t="s">
        <v>599</v>
      </c>
      <c r="J221" s="25">
        <f t="shared" si="25"/>
        <v>280</v>
      </c>
      <c r="K221" s="25">
        <f t="shared" si="31"/>
        <v>80</v>
      </c>
      <c r="L221" s="25">
        <f t="shared" si="32"/>
        <v>360</v>
      </c>
      <c r="M221" s="18"/>
    </row>
    <row r="222" ht="22" customHeight="1" spans="1:13">
      <c r="A222" s="36" t="s">
        <v>708</v>
      </c>
      <c r="B222" s="18" t="s">
        <v>18</v>
      </c>
      <c r="C222" s="18" t="s">
        <v>129</v>
      </c>
      <c r="D222" s="18" t="s">
        <v>709</v>
      </c>
      <c r="E222" s="18" t="s">
        <v>710</v>
      </c>
      <c r="F222" s="38" t="str">
        <f t="shared" si="27"/>
        <v>432321********589X</v>
      </c>
      <c r="G222" s="18" t="s">
        <v>58</v>
      </c>
      <c r="H222" s="19">
        <v>3</v>
      </c>
      <c r="I222" s="19">
        <v>280</v>
      </c>
      <c r="J222" s="25">
        <f t="shared" si="25"/>
        <v>840</v>
      </c>
      <c r="K222" s="25">
        <f t="shared" si="31"/>
        <v>240</v>
      </c>
      <c r="L222" s="25">
        <f t="shared" si="32"/>
        <v>1080</v>
      </c>
      <c r="M222" s="18"/>
    </row>
    <row r="223" ht="22" customHeight="1" spans="1:13">
      <c r="A223" s="36" t="s">
        <v>711</v>
      </c>
      <c r="B223" s="18" t="s">
        <v>18</v>
      </c>
      <c r="C223" s="18" t="s">
        <v>528</v>
      </c>
      <c r="D223" s="18" t="s">
        <v>712</v>
      </c>
      <c r="E223" s="18" t="s">
        <v>713</v>
      </c>
      <c r="F223" s="38" t="str">
        <f t="shared" si="27"/>
        <v>432301********8565</v>
      </c>
      <c r="G223" s="18" t="s">
        <v>58</v>
      </c>
      <c r="H223" s="19">
        <v>1</v>
      </c>
      <c r="I223" s="19">
        <v>280</v>
      </c>
      <c r="J223" s="25">
        <f t="shared" si="25"/>
        <v>280</v>
      </c>
      <c r="K223" s="25">
        <f t="shared" si="31"/>
        <v>80</v>
      </c>
      <c r="L223" s="25">
        <f t="shared" si="32"/>
        <v>360</v>
      </c>
      <c r="M223" s="18"/>
    </row>
    <row r="224" ht="22" customHeight="1" spans="1:13">
      <c r="A224" s="36" t="s">
        <v>714</v>
      </c>
      <c r="B224" s="18" t="s">
        <v>18</v>
      </c>
      <c r="C224" s="18" t="s">
        <v>194</v>
      </c>
      <c r="D224" s="18" t="s">
        <v>715</v>
      </c>
      <c r="E224" s="18" t="s">
        <v>716</v>
      </c>
      <c r="F224" s="38" t="str">
        <f t="shared" si="27"/>
        <v>430903********4510                                                                                                                                         </v>
      </c>
      <c r="G224" s="18" t="s">
        <v>58</v>
      </c>
      <c r="H224" s="19">
        <v>1</v>
      </c>
      <c r="I224" s="19">
        <v>280</v>
      </c>
      <c r="J224" s="25">
        <f t="shared" si="25"/>
        <v>280</v>
      </c>
      <c r="K224" s="25">
        <f t="shared" si="31"/>
        <v>80</v>
      </c>
      <c r="L224" s="25">
        <f t="shared" si="32"/>
        <v>360</v>
      </c>
      <c r="M224" s="18"/>
    </row>
    <row r="225" ht="22" customHeight="1" spans="1:13">
      <c r="A225" s="36" t="s">
        <v>717</v>
      </c>
      <c r="B225" s="9" t="s">
        <v>18</v>
      </c>
      <c r="C225" s="9" t="s">
        <v>528</v>
      </c>
      <c r="D225" s="9" t="s">
        <v>718</v>
      </c>
      <c r="E225" s="9" t="s">
        <v>719</v>
      </c>
      <c r="F225" s="38" t="str">
        <f t="shared" si="27"/>
        <v>430682********3115</v>
      </c>
      <c r="G225" s="18" t="s">
        <v>58</v>
      </c>
      <c r="H225" s="52"/>
      <c r="I225" s="11">
        <v>280</v>
      </c>
      <c r="J225" s="24">
        <v>0</v>
      </c>
      <c r="K225" s="10">
        <v>20</v>
      </c>
      <c r="L225" s="11">
        <f t="shared" si="32"/>
        <v>20</v>
      </c>
      <c r="M225" s="9" t="s">
        <v>720</v>
      </c>
    </row>
    <row r="226" ht="22" customHeight="1" spans="1:13">
      <c r="A226" s="36" t="s">
        <v>721</v>
      </c>
      <c r="B226" s="9" t="s">
        <v>18</v>
      </c>
      <c r="C226" s="9" t="s">
        <v>271</v>
      </c>
      <c r="D226" s="9" t="s">
        <v>722</v>
      </c>
      <c r="E226" s="9" t="s">
        <v>723</v>
      </c>
      <c r="F226" s="38" t="str">
        <f t="shared" si="27"/>
        <v>432321********5893</v>
      </c>
      <c r="G226" s="18" t="s">
        <v>58</v>
      </c>
      <c r="H226" s="52"/>
      <c r="I226" s="11">
        <v>280</v>
      </c>
      <c r="J226" s="24">
        <v>0</v>
      </c>
      <c r="K226" s="10">
        <v>40</v>
      </c>
      <c r="L226" s="11">
        <f t="shared" si="32"/>
        <v>40</v>
      </c>
      <c r="M226" s="9" t="s">
        <v>724</v>
      </c>
    </row>
    <row r="227" ht="22" customHeight="1" spans="1:13">
      <c r="A227" s="36" t="s">
        <v>725</v>
      </c>
      <c r="B227" s="9" t="s">
        <v>18</v>
      </c>
      <c r="C227" s="9" t="s">
        <v>379</v>
      </c>
      <c r="D227" s="9" t="s">
        <v>726</v>
      </c>
      <c r="E227" s="9" t="s">
        <v>727</v>
      </c>
      <c r="F227" s="38" t="str">
        <f t="shared" si="27"/>
        <v>432321********5876</v>
      </c>
      <c r="G227" s="18" t="s">
        <v>38</v>
      </c>
      <c r="H227" s="40"/>
      <c r="I227" s="11">
        <v>384</v>
      </c>
      <c r="J227" s="24">
        <v>0</v>
      </c>
      <c r="K227" s="10">
        <v>48</v>
      </c>
      <c r="L227" s="11">
        <f t="shared" si="32"/>
        <v>48</v>
      </c>
      <c r="M227" s="9" t="s">
        <v>724</v>
      </c>
    </row>
    <row r="228" ht="22" customHeight="1" spans="1:13">
      <c r="A228" s="36" t="s">
        <v>728</v>
      </c>
      <c r="B228" s="9" t="s">
        <v>18</v>
      </c>
      <c r="C228" s="9" t="s">
        <v>129</v>
      </c>
      <c r="D228" s="9" t="s">
        <v>729</v>
      </c>
      <c r="E228" s="9" t="s">
        <v>730</v>
      </c>
      <c r="F228" s="38" t="str">
        <f t="shared" si="27"/>
        <v>432321********5892</v>
      </c>
      <c r="G228" s="18" t="s">
        <v>58</v>
      </c>
      <c r="H228" s="9"/>
      <c r="I228" s="10">
        <v>280</v>
      </c>
      <c r="J228" s="24">
        <v>0</v>
      </c>
      <c r="K228" s="11">
        <v>80</v>
      </c>
      <c r="L228" s="11">
        <f t="shared" si="32"/>
        <v>80</v>
      </c>
      <c r="M228" s="9" t="s">
        <v>731</v>
      </c>
    </row>
    <row r="229" ht="22" customHeight="1" spans="1:13">
      <c r="A229" s="36" t="s">
        <v>732</v>
      </c>
      <c r="B229" s="12" t="s">
        <v>19</v>
      </c>
      <c r="C229" s="20" t="s">
        <v>733</v>
      </c>
      <c r="D229" s="20" t="s">
        <v>734</v>
      </c>
      <c r="E229" s="20" t="s">
        <v>735</v>
      </c>
      <c r="F229" s="38" t="str">
        <f t="shared" si="27"/>
        <v>432321********2974</v>
      </c>
      <c r="G229" s="20" t="s">
        <v>736</v>
      </c>
      <c r="H229" s="21">
        <v>2</v>
      </c>
      <c r="I229" s="22">
        <v>384</v>
      </c>
      <c r="J229" s="22">
        <v>192</v>
      </c>
      <c r="K229" s="26">
        <f t="shared" ref="K229:K292" si="33">H229*I229</f>
        <v>768</v>
      </c>
      <c r="L229" s="26">
        <f t="shared" ref="L229:L292" si="34">SUM(J229:K229)</f>
        <v>960</v>
      </c>
      <c r="M229" s="26"/>
    </row>
    <row r="230" ht="22" customHeight="1" spans="1:13">
      <c r="A230" s="36" t="s">
        <v>737</v>
      </c>
      <c r="B230" s="12" t="s">
        <v>19</v>
      </c>
      <c r="C230" s="20" t="s">
        <v>733</v>
      </c>
      <c r="D230" s="20" t="s">
        <v>738</v>
      </c>
      <c r="E230" s="20" t="s">
        <v>739</v>
      </c>
      <c r="F230" s="38" t="str">
        <f t="shared" si="27"/>
        <v>432321********2977</v>
      </c>
      <c r="G230" s="20" t="s">
        <v>736</v>
      </c>
      <c r="H230" s="21">
        <v>1</v>
      </c>
      <c r="I230" s="22">
        <v>384</v>
      </c>
      <c r="J230" s="22">
        <v>96</v>
      </c>
      <c r="K230" s="26">
        <f t="shared" si="33"/>
        <v>384</v>
      </c>
      <c r="L230" s="26">
        <f t="shared" si="34"/>
        <v>480</v>
      </c>
      <c r="M230" s="26"/>
    </row>
    <row r="231" ht="22" customHeight="1" spans="1:13">
      <c r="A231" s="36" t="s">
        <v>740</v>
      </c>
      <c r="B231" s="12" t="s">
        <v>19</v>
      </c>
      <c r="C231" s="20" t="s">
        <v>733</v>
      </c>
      <c r="D231" s="20" t="s">
        <v>741</v>
      </c>
      <c r="E231" s="20" t="s">
        <v>742</v>
      </c>
      <c r="F231" s="38" t="str">
        <f t="shared" si="27"/>
        <v>432321********2973</v>
      </c>
      <c r="G231" s="20" t="s">
        <v>736</v>
      </c>
      <c r="H231" s="21">
        <v>1</v>
      </c>
      <c r="I231" s="22">
        <v>384</v>
      </c>
      <c r="J231" s="22">
        <v>96</v>
      </c>
      <c r="K231" s="26">
        <f t="shared" si="33"/>
        <v>384</v>
      </c>
      <c r="L231" s="26">
        <f t="shared" si="34"/>
        <v>480</v>
      </c>
      <c r="M231" s="26"/>
    </row>
    <row r="232" ht="22" customHeight="1" spans="1:13">
      <c r="A232" s="36" t="s">
        <v>743</v>
      </c>
      <c r="B232" s="12" t="s">
        <v>19</v>
      </c>
      <c r="C232" s="20" t="s">
        <v>733</v>
      </c>
      <c r="D232" s="20" t="s">
        <v>744</v>
      </c>
      <c r="E232" s="20" t="s">
        <v>745</v>
      </c>
      <c r="F232" s="38" t="str">
        <f t="shared" si="27"/>
        <v>432321********2997</v>
      </c>
      <c r="G232" s="20" t="s">
        <v>736</v>
      </c>
      <c r="H232" s="21">
        <v>1</v>
      </c>
      <c r="I232" s="22">
        <v>384</v>
      </c>
      <c r="J232" s="22">
        <v>96</v>
      </c>
      <c r="K232" s="26">
        <f t="shared" si="33"/>
        <v>384</v>
      </c>
      <c r="L232" s="26">
        <f t="shared" si="34"/>
        <v>480</v>
      </c>
      <c r="M232" s="26"/>
    </row>
    <row r="233" ht="22" customHeight="1" spans="1:13">
      <c r="A233" s="36" t="s">
        <v>746</v>
      </c>
      <c r="B233" s="12" t="s">
        <v>19</v>
      </c>
      <c r="C233" s="20" t="s">
        <v>733</v>
      </c>
      <c r="D233" s="20" t="s">
        <v>747</v>
      </c>
      <c r="E233" s="20" t="s">
        <v>748</v>
      </c>
      <c r="F233" s="38" t="str">
        <f t="shared" si="27"/>
        <v>430903********3024</v>
      </c>
      <c r="G233" s="20" t="s">
        <v>736</v>
      </c>
      <c r="H233" s="21">
        <v>1</v>
      </c>
      <c r="I233" s="22">
        <v>384</v>
      </c>
      <c r="J233" s="22">
        <v>96</v>
      </c>
      <c r="K233" s="26">
        <f t="shared" si="33"/>
        <v>384</v>
      </c>
      <c r="L233" s="26">
        <f t="shared" si="34"/>
        <v>480</v>
      </c>
      <c r="M233" s="26"/>
    </row>
    <row r="234" ht="22" customHeight="1" spans="1:13">
      <c r="A234" s="36" t="s">
        <v>749</v>
      </c>
      <c r="B234" s="12" t="s">
        <v>19</v>
      </c>
      <c r="C234" s="53" t="s">
        <v>733</v>
      </c>
      <c r="D234" s="53" t="s">
        <v>750</v>
      </c>
      <c r="E234" s="53" t="s">
        <v>751</v>
      </c>
      <c r="F234" s="38" t="str">
        <f t="shared" si="27"/>
        <v>432321********299X</v>
      </c>
      <c r="G234" s="20" t="s">
        <v>736</v>
      </c>
      <c r="H234" s="16">
        <v>1</v>
      </c>
      <c r="I234" s="22">
        <v>384</v>
      </c>
      <c r="J234" s="22">
        <v>96</v>
      </c>
      <c r="K234" s="26">
        <f t="shared" si="33"/>
        <v>384</v>
      </c>
      <c r="L234" s="26">
        <f t="shared" si="34"/>
        <v>480</v>
      </c>
      <c r="M234" s="26"/>
    </row>
    <row r="235" ht="22" customHeight="1" spans="1:13">
      <c r="A235" s="36" t="s">
        <v>752</v>
      </c>
      <c r="B235" s="12" t="s">
        <v>19</v>
      </c>
      <c r="C235" s="20" t="s">
        <v>753</v>
      </c>
      <c r="D235" s="54" t="s">
        <v>754</v>
      </c>
      <c r="E235" s="13" t="s">
        <v>755</v>
      </c>
      <c r="F235" s="38" t="str">
        <f t="shared" si="27"/>
        <v>430903********2715</v>
      </c>
      <c r="G235" s="20" t="s">
        <v>736</v>
      </c>
      <c r="H235" s="55">
        <v>1</v>
      </c>
      <c r="I235" s="22">
        <v>384</v>
      </c>
      <c r="J235" s="22">
        <v>96</v>
      </c>
      <c r="K235" s="26">
        <f t="shared" si="33"/>
        <v>384</v>
      </c>
      <c r="L235" s="26">
        <f t="shared" si="34"/>
        <v>480</v>
      </c>
      <c r="M235" s="26"/>
    </row>
    <row r="236" ht="22" customHeight="1" spans="1:13">
      <c r="A236" s="36" t="s">
        <v>756</v>
      </c>
      <c r="B236" s="12" t="s">
        <v>19</v>
      </c>
      <c r="C236" s="20" t="s">
        <v>753</v>
      </c>
      <c r="D236" s="20" t="s">
        <v>757</v>
      </c>
      <c r="E236" s="20" t="s">
        <v>758</v>
      </c>
      <c r="F236" s="38" t="str">
        <f t="shared" si="27"/>
        <v>432321********297X</v>
      </c>
      <c r="G236" s="20" t="s">
        <v>736</v>
      </c>
      <c r="H236" s="21">
        <v>1</v>
      </c>
      <c r="I236" s="22">
        <v>384</v>
      </c>
      <c r="J236" s="22">
        <v>96</v>
      </c>
      <c r="K236" s="26">
        <f t="shared" si="33"/>
        <v>384</v>
      </c>
      <c r="L236" s="26">
        <f t="shared" si="34"/>
        <v>480</v>
      </c>
      <c r="M236" s="26"/>
    </row>
    <row r="237" ht="22" customHeight="1" spans="1:13">
      <c r="A237" s="36" t="s">
        <v>759</v>
      </c>
      <c r="B237" s="12" t="s">
        <v>19</v>
      </c>
      <c r="C237" s="20" t="s">
        <v>753</v>
      </c>
      <c r="D237" s="20" t="s">
        <v>760</v>
      </c>
      <c r="E237" s="20" t="s">
        <v>761</v>
      </c>
      <c r="F237" s="38" t="str">
        <f t="shared" si="27"/>
        <v>432321********2995</v>
      </c>
      <c r="G237" s="20" t="s">
        <v>736</v>
      </c>
      <c r="H237" s="16">
        <v>1</v>
      </c>
      <c r="I237" s="22">
        <v>384</v>
      </c>
      <c r="J237" s="22">
        <v>96</v>
      </c>
      <c r="K237" s="26">
        <f t="shared" si="33"/>
        <v>384</v>
      </c>
      <c r="L237" s="26">
        <f t="shared" si="34"/>
        <v>480</v>
      </c>
      <c r="M237" s="26"/>
    </row>
    <row r="238" ht="22" customHeight="1" spans="1:13">
      <c r="A238" s="36" t="s">
        <v>762</v>
      </c>
      <c r="B238" s="12" t="s">
        <v>19</v>
      </c>
      <c r="C238" s="53" t="s">
        <v>753</v>
      </c>
      <c r="D238" s="53" t="s">
        <v>763</v>
      </c>
      <c r="E238" s="56" t="s">
        <v>764</v>
      </c>
      <c r="F238" s="38" t="str">
        <f t="shared" si="27"/>
        <v>432321********2978</v>
      </c>
      <c r="G238" s="20" t="s">
        <v>736</v>
      </c>
      <c r="H238" s="16">
        <v>1</v>
      </c>
      <c r="I238" s="22">
        <v>384</v>
      </c>
      <c r="J238" s="22">
        <v>96</v>
      </c>
      <c r="K238" s="26">
        <f t="shared" si="33"/>
        <v>384</v>
      </c>
      <c r="L238" s="26">
        <f t="shared" si="34"/>
        <v>480</v>
      </c>
      <c r="M238" s="26"/>
    </row>
    <row r="239" ht="22" customHeight="1" spans="1:13">
      <c r="A239" s="36" t="s">
        <v>765</v>
      </c>
      <c r="B239" s="12" t="s">
        <v>19</v>
      </c>
      <c r="C239" s="20" t="s">
        <v>753</v>
      </c>
      <c r="D239" s="20" t="s">
        <v>766</v>
      </c>
      <c r="E239" s="20" t="s">
        <v>767</v>
      </c>
      <c r="F239" s="38" t="str">
        <f t="shared" si="27"/>
        <v>432321********300X</v>
      </c>
      <c r="G239" s="20" t="s">
        <v>768</v>
      </c>
      <c r="H239" s="16">
        <v>2</v>
      </c>
      <c r="I239" s="16">
        <v>280</v>
      </c>
      <c r="J239" s="16">
        <v>160</v>
      </c>
      <c r="K239" s="26">
        <f t="shared" si="33"/>
        <v>560</v>
      </c>
      <c r="L239" s="26">
        <f t="shared" si="34"/>
        <v>720</v>
      </c>
      <c r="M239" s="26"/>
    </row>
    <row r="240" ht="22" customHeight="1" spans="1:13">
      <c r="A240" s="36" t="s">
        <v>769</v>
      </c>
      <c r="B240" s="12" t="s">
        <v>19</v>
      </c>
      <c r="C240" s="20" t="s">
        <v>753</v>
      </c>
      <c r="D240" s="20" t="s">
        <v>770</v>
      </c>
      <c r="E240" s="20" t="s">
        <v>771</v>
      </c>
      <c r="F240" s="38" t="str">
        <f t="shared" si="27"/>
        <v>432321********2974</v>
      </c>
      <c r="G240" s="20" t="s">
        <v>768</v>
      </c>
      <c r="H240" s="16">
        <v>2</v>
      </c>
      <c r="I240" s="16">
        <v>280</v>
      </c>
      <c r="J240" s="16">
        <v>160</v>
      </c>
      <c r="K240" s="26">
        <f t="shared" si="33"/>
        <v>560</v>
      </c>
      <c r="L240" s="26">
        <f t="shared" si="34"/>
        <v>720</v>
      </c>
      <c r="M240" s="26"/>
    </row>
    <row r="241" ht="22" customHeight="1" spans="1:13">
      <c r="A241" s="36" t="s">
        <v>772</v>
      </c>
      <c r="B241" s="12" t="s">
        <v>19</v>
      </c>
      <c r="C241" s="20" t="s">
        <v>753</v>
      </c>
      <c r="D241" s="20" t="s">
        <v>773</v>
      </c>
      <c r="E241" s="20" t="s">
        <v>774</v>
      </c>
      <c r="F241" s="38" t="str">
        <f t="shared" si="27"/>
        <v>430903********2712</v>
      </c>
      <c r="G241" s="20" t="s">
        <v>768</v>
      </c>
      <c r="H241" s="16">
        <v>3</v>
      </c>
      <c r="I241" s="16">
        <v>280</v>
      </c>
      <c r="J241" s="16">
        <v>240</v>
      </c>
      <c r="K241" s="26">
        <f t="shared" si="33"/>
        <v>840</v>
      </c>
      <c r="L241" s="26">
        <f t="shared" si="34"/>
        <v>1080</v>
      </c>
      <c r="M241" s="26"/>
    </row>
    <row r="242" ht="22" customHeight="1" spans="1:13">
      <c r="A242" s="36" t="s">
        <v>775</v>
      </c>
      <c r="B242" s="12" t="s">
        <v>19</v>
      </c>
      <c r="C242" s="20" t="s">
        <v>753</v>
      </c>
      <c r="D242" s="20" t="s">
        <v>776</v>
      </c>
      <c r="E242" s="20" t="s">
        <v>777</v>
      </c>
      <c r="F242" s="38" t="str">
        <f t="shared" si="27"/>
        <v>432321********2977</v>
      </c>
      <c r="G242" s="20" t="s">
        <v>768</v>
      </c>
      <c r="H242" s="16">
        <v>1</v>
      </c>
      <c r="I242" s="16">
        <v>280</v>
      </c>
      <c r="J242" s="16">
        <v>80</v>
      </c>
      <c r="K242" s="26">
        <f t="shared" si="33"/>
        <v>280</v>
      </c>
      <c r="L242" s="26">
        <f t="shared" si="34"/>
        <v>360</v>
      </c>
      <c r="M242" s="26"/>
    </row>
    <row r="243" ht="22" customHeight="1" spans="1:13">
      <c r="A243" s="36" t="s">
        <v>778</v>
      </c>
      <c r="B243" s="12" t="s">
        <v>19</v>
      </c>
      <c r="C243" s="20" t="s">
        <v>753</v>
      </c>
      <c r="D243" s="20" t="s">
        <v>779</v>
      </c>
      <c r="E243" s="20" t="s">
        <v>780</v>
      </c>
      <c r="F243" s="38" t="str">
        <f t="shared" si="27"/>
        <v>432321********2972</v>
      </c>
      <c r="G243" s="20" t="s">
        <v>768</v>
      </c>
      <c r="H243" s="16">
        <v>2</v>
      </c>
      <c r="I243" s="16">
        <v>280</v>
      </c>
      <c r="J243" s="16">
        <v>160</v>
      </c>
      <c r="K243" s="26">
        <f t="shared" si="33"/>
        <v>560</v>
      </c>
      <c r="L243" s="26">
        <f t="shared" si="34"/>
        <v>720</v>
      </c>
      <c r="M243" s="26"/>
    </row>
    <row r="244" ht="22" customHeight="1" spans="1:13">
      <c r="A244" s="36" t="s">
        <v>781</v>
      </c>
      <c r="B244" s="12" t="s">
        <v>19</v>
      </c>
      <c r="C244" s="20" t="s">
        <v>753</v>
      </c>
      <c r="D244" s="20" t="s">
        <v>782</v>
      </c>
      <c r="E244" s="20" t="s">
        <v>783</v>
      </c>
      <c r="F244" s="38" t="str">
        <f t="shared" si="27"/>
        <v>432321********2973</v>
      </c>
      <c r="G244" s="20" t="s">
        <v>768</v>
      </c>
      <c r="H244" s="16">
        <v>3</v>
      </c>
      <c r="I244" s="16">
        <v>280</v>
      </c>
      <c r="J244" s="16">
        <v>240</v>
      </c>
      <c r="K244" s="26">
        <f t="shared" si="33"/>
        <v>840</v>
      </c>
      <c r="L244" s="26">
        <f t="shared" si="34"/>
        <v>1080</v>
      </c>
      <c r="M244" s="26"/>
    </row>
    <row r="245" ht="22" customHeight="1" spans="1:13">
      <c r="A245" s="36" t="s">
        <v>784</v>
      </c>
      <c r="B245" s="12" t="s">
        <v>19</v>
      </c>
      <c r="C245" s="20" t="s">
        <v>753</v>
      </c>
      <c r="D245" s="20" t="s">
        <v>785</v>
      </c>
      <c r="E245" s="20" t="s">
        <v>786</v>
      </c>
      <c r="F245" s="38" t="str">
        <f t="shared" si="27"/>
        <v>430903********4233</v>
      </c>
      <c r="G245" s="20" t="s">
        <v>768</v>
      </c>
      <c r="H245" s="16">
        <v>2</v>
      </c>
      <c r="I245" s="16">
        <v>280</v>
      </c>
      <c r="J245" s="16">
        <v>160</v>
      </c>
      <c r="K245" s="26">
        <f t="shared" si="33"/>
        <v>560</v>
      </c>
      <c r="L245" s="26">
        <f t="shared" si="34"/>
        <v>720</v>
      </c>
      <c r="M245" s="26"/>
    </row>
    <row r="246" ht="22" customHeight="1" spans="1:13">
      <c r="A246" s="36" t="s">
        <v>787</v>
      </c>
      <c r="B246" s="12" t="s">
        <v>19</v>
      </c>
      <c r="C246" s="20" t="s">
        <v>753</v>
      </c>
      <c r="D246" s="20" t="s">
        <v>788</v>
      </c>
      <c r="E246" s="20" t="s">
        <v>789</v>
      </c>
      <c r="F246" s="38" t="str">
        <f t="shared" si="27"/>
        <v>432321********2974</v>
      </c>
      <c r="G246" s="20" t="s">
        <v>768</v>
      </c>
      <c r="H246" s="16">
        <v>1</v>
      </c>
      <c r="I246" s="16">
        <v>280</v>
      </c>
      <c r="J246" s="16">
        <v>80</v>
      </c>
      <c r="K246" s="26">
        <f t="shared" si="33"/>
        <v>280</v>
      </c>
      <c r="L246" s="26">
        <f t="shared" si="34"/>
        <v>360</v>
      </c>
      <c r="M246" s="26"/>
    </row>
    <row r="247" ht="22" customHeight="1" spans="1:13">
      <c r="A247" s="36" t="s">
        <v>790</v>
      </c>
      <c r="B247" s="12" t="s">
        <v>19</v>
      </c>
      <c r="C247" s="20" t="s">
        <v>753</v>
      </c>
      <c r="D247" s="20" t="s">
        <v>791</v>
      </c>
      <c r="E247" s="20" t="s">
        <v>792</v>
      </c>
      <c r="F247" s="38" t="str">
        <f t="shared" si="27"/>
        <v>432321********2970</v>
      </c>
      <c r="G247" s="20" t="s">
        <v>768</v>
      </c>
      <c r="H247" s="16">
        <v>1</v>
      </c>
      <c r="I247" s="16">
        <v>280</v>
      </c>
      <c r="J247" s="16">
        <v>80</v>
      </c>
      <c r="K247" s="26">
        <f t="shared" si="33"/>
        <v>280</v>
      </c>
      <c r="L247" s="26">
        <f t="shared" si="34"/>
        <v>360</v>
      </c>
      <c r="M247" s="26"/>
    </row>
    <row r="248" ht="22" customHeight="1" spans="1:13">
      <c r="A248" s="36" t="s">
        <v>793</v>
      </c>
      <c r="B248" s="12" t="s">
        <v>19</v>
      </c>
      <c r="C248" s="20" t="s">
        <v>753</v>
      </c>
      <c r="D248" s="20" t="s">
        <v>794</v>
      </c>
      <c r="E248" s="20" t="s">
        <v>795</v>
      </c>
      <c r="F248" s="38" t="str">
        <f t="shared" si="27"/>
        <v>430903********6322</v>
      </c>
      <c r="G248" s="20" t="s">
        <v>768</v>
      </c>
      <c r="H248" s="16">
        <v>1</v>
      </c>
      <c r="I248" s="16">
        <v>280</v>
      </c>
      <c r="J248" s="16">
        <v>80</v>
      </c>
      <c r="K248" s="26">
        <f t="shared" si="33"/>
        <v>280</v>
      </c>
      <c r="L248" s="26">
        <f t="shared" si="34"/>
        <v>360</v>
      </c>
      <c r="M248" s="26"/>
    </row>
    <row r="249" ht="22" customHeight="1" spans="1:13">
      <c r="A249" s="36" t="s">
        <v>796</v>
      </c>
      <c r="B249" s="12" t="s">
        <v>19</v>
      </c>
      <c r="C249" s="20" t="s">
        <v>753</v>
      </c>
      <c r="D249" s="20" t="s">
        <v>797</v>
      </c>
      <c r="E249" s="20" t="s">
        <v>798</v>
      </c>
      <c r="F249" s="38" t="str">
        <f t="shared" si="27"/>
        <v>430903********2725</v>
      </c>
      <c r="G249" s="20" t="s">
        <v>768</v>
      </c>
      <c r="H249" s="16">
        <v>1</v>
      </c>
      <c r="I249" s="16">
        <v>280</v>
      </c>
      <c r="J249" s="16">
        <v>80</v>
      </c>
      <c r="K249" s="26">
        <f t="shared" si="33"/>
        <v>280</v>
      </c>
      <c r="L249" s="26">
        <f t="shared" si="34"/>
        <v>360</v>
      </c>
      <c r="M249" s="26"/>
    </row>
    <row r="250" ht="22" customHeight="1" spans="1:13">
      <c r="A250" s="36" t="s">
        <v>799</v>
      </c>
      <c r="B250" s="12" t="s">
        <v>19</v>
      </c>
      <c r="C250" s="20" t="s">
        <v>753</v>
      </c>
      <c r="D250" s="20" t="s">
        <v>800</v>
      </c>
      <c r="E250" s="20" t="s">
        <v>801</v>
      </c>
      <c r="F250" s="38" t="str">
        <f t="shared" si="27"/>
        <v>432321********2975</v>
      </c>
      <c r="G250" s="20" t="s">
        <v>768</v>
      </c>
      <c r="H250" s="16">
        <v>1</v>
      </c>
      <c r="I250" s="16">
        <v>280</v>
      </c>
      <c r="J250" s="16">
        <v>80</v>
      </c>
      <c r="K250" s="26">
        <f t="shared" si="33"/>
        <v>280</v>
      </c>
      <c r="L250" s="26">
        <f t="shared" si="34"/>
        <v>360</v>
      </c>
      <c r="M250" s="26"/>
    </row>
    <row r="251" ht="22" customHeight="1" spans="1:13">
      <c r="A251" s="36" t="s">
        <v>802</v>
      </c>
      <c r="B251" s="12" t="s">
        <v>19</v>
      </c>
      <c r="C251" s="20" t="s">
        <v>753</v>
      </c>
      <c r="D251" s="20" t="s">
        <v>803</v>
      </c>
      <c r="E251" s="20" t="s">
        <v>804</v>
      </c>
      <c r="F251" s="38" t="str">
        <f t="shared" si="27"/>
        <v>432321********2971</v>
      </c>
      <c r="G251" s="20" t="s">
        <v>768</v>
      </c>
      <c r="H251" s="16">
        <v>3</v>
      </c>
      <c r="I251" s="16">
        <v>280</v>
      </c>
      <c r="J251" s="16">
        <v>240</v>
      </c>
      <c r="K251" s="26">
        <f t="shared" si="33"/>
        <v>840</v>
      </c>
      <c r="L251" s="26">
        <f t="shared" si="34"/>
        <v>1080</v>
      </c>
      <c r="M251" s="26"/>
    </row>
    <row r="252" ht="22" customHeight="1" spans="1:13">
      <c r="A252" s="36" t="s">
        <v>805</v>
      </c>
      <c r="B252" s="12" t="s">
        <v>19</v>
      </c>
      <c r="C252" s="20" t="s">
        <v>753</v>
      </c>
      <c r="D252" s="20" t="s">
        <v>806</v>
      </c>
      <c r="E252" s="20" t="s">
        <v>807</v>
      </c>
      <c r="F252" s="38" t="str">
        <f t="shared" si="27"/>
        <v>432321********2979</v>
      </c>
      <c r="G252" s="20" t="s">
        <v>768</v>
      </c>
      <c r="H252" s="16">
        <v>3</v>
      </c>
      <c r="I252" s="16">
        <v>280</v>
      </c>
      <c r="J252" s="16">
        <v>240</v>
      </c>
      <c r="K252" s="26">
        <f t="shared" si="33"/>
        <v>840</v>
      </c>
      <c r="L252" s="26">
        <f t="shared" si="34"/>
        <v>1080</v>
      </c>
      <c r="M252" s="26"/>
    </row>
    <row r="253" ht="22" customHeight="1" spans="1:13">
      <c r="A253" s="36" t="s">
        <v>808</v>
      </c>
      <c r="B253" s="12" t="s">
        <v>19</v>
      </c>
      <c r="C253" s="20" t="s">
        <v>753</v>
      </c>
      <c r="D253" s="20" t="s">
        <v>809</v>
      </c>
      <c r="E253" s="20" t="s">
        <v>810</v>
      </c>
      <c r="F253" s="38" t="str">
        <f t="shared" si="27"/>
        <v>432321********2996</v>
      </c>
      <c r="G253" s="20" t="s">
        <v>768</v>
      </c>
      <c r="H253" s="16">
        <v>1</v>
      </c>
      <c r="I253" s="16">
        <v>280</v>
      </c>
      <c r="J253" s="16">
        <v>80</v>
      </c>
      <c r="K253" s="26">
        <f t="shared" si="33"/>
        <v>280</v>
      </c>
      <c r="L253" s="26">
        <f t="shared" si="34"/>
        <v>360</v>
      </c>
      <c r="M253" s="26"/>
    </row>
    <row r="254" ht="22" customHeight="1" spans="1:13">
      <c r="A254" s="36" t="s">
        <v>811</v>
      </c>
      <c r="B254" s="12" t="s">
        <v>19</v>
      </c>
      <c r="C254" s="20" t="s">
        <v>753</v>
      </c>
      <c r="D254" s="20" t="s">
        <v>812</v>
      </c>
      <c r="E254" s="20" t="s">
        <v>813</v>
      </c>
      <c r="F254" s="38" t="str">
        <f t="shared" si="27"/>
        <v>432321********2983</v>
      </c>
      <c r="G254" s="20" t="s">
        <v>768</v>
      </c>
      <c r="H254" s="16">
        <v>2</v>
      </c>
      <c r="I254" s="16">
        <v>280</v>
      </c>
      <c r="J254" s="16">
        <v>160</v>
      </c>
      <c r="K254" s="26">
        <f t="shared" si="33"/>
        <v>560</v>
      </c>
      <c r="L254" s="26">
        <f t="shared" si="34"/>
        <v>720</v>
      </c>
      <c r="M254" s="26"/>
    </row>
    <row r="255" ht="22" customHeight="1" spans="1:13">
      <c r="A255" s="36" t="s">
        <v>814</v>
      </c>
      <c r="B255" s="12" t="s">
        <v>19</v>
      </c>
      <c r="C255" s="20" t="s">
        <v>753</v>
      </c>
      <c r="D255" s="20" t="s">
        <v>815</v>
      </c>
      <c r="E255" s="20" t="s">
        <v>816</v>
      </c>
      <c r="F255" s="38" t="str">
        <f t="shared" si="27"/>
        <v>432321********2976</v>
      </c>
      <c r="G255" s="20" t="s">
        <v>768</v>
      </c>
      <c r="H255" s="16">
        <v>1</v>
      </c>
      <c r="I255" s="16">
        <v>280</v>
      </c>
      <c r="J255" s="16">
        <v>80</v>
      </c>
      <c r="K255" s="26">
        <f t="shared" si="33"/>
        <v>280</v>
      </c>
      <c r="L255" s="26">
        <f t="shared" si="34"/>
        <v>360</v>
      </c>
      <c r="M255" s="26"/>
    </row>
    <row r="256" ht="22" customHeight="1" spans="1:13">
      <c r="A256" s="36" t="s">
        <v>817</v>
      </c>
      <c r="B256" s="12" t="s">
        <v>19</v>
      </c>
      <c r="C256" s="20" t="s">
        <v>753</v>
      </c>
      <c r="D256" s="20" t="s">
        <v>818</v>
      </c>
      <c r="E256" s="20" t="s">
        <v>819</v>
      </c>
      <c r="F256" s="38" t="str">
        <f t="shared" si="27"/>
        <v>432321********2981</v>
      </c>
      <c r="G256" s="20" t="s">
        <v>768</v>
      </c>
      <c r="H256" s="16">
        <v>1</v>
      </c>
      <c r="I256" s="16">
        <v>280</v>
      </c>
      <c r="J256" s="16">
        <v>80</v>
      </c>
      <c r="K256" s="26">
        <f t="shared" si="33"/>
        <v>280</v>
      </c>
      <c r="L256" s="26">
        <f t="shared" si="34"/>
        <v>360</v>
      </c>
      <c r="M256" s="26"/>
    </row>
    <row r="257" ht="22" customHeight="1" spans="1:13">
      <c r="A257" s="36" t="s">
        <v>820</v>
      </c>
      <c r="B257" s="12" t="s">
        <v>19</v>
      </c>
      <c r="C257" s="20" t="s">
        <v>753</v>
      </c>
      <c r="D257" s="20" t="s">
        <v>821</v>
      </c>
      <c r="E257" s="20" t="s">
        <v>822</v>
      </c>
      <c r="F257" s="38" t="str">
        <f t="shared" si="27"/>
        <v>432321********2975</v>
      </c>
      <c r="G257" s="20" t="s">
        <v>768</v>
      </c>
      <c r="H257" s="16">
        <v>3</v>
      </c>
      <c r="I257" s="16">
        <v>280</v>
      </c>
      <c r="J257" s="16">
        <v>240</v>
      </c>
      <c r="K257" s="26">
        <f t="shared" si="33"/>
        <v>840</v>
      </c>
      <c r="L257" s="26">
        <f t="shared" si="34"/>
        <v>1080</v>
      </c>
      <c r="M257" s="26"/>
    </row>
    <row r="258" ht="22" customHeight="1" spans="1:13">
      <c r="A258" s="36" t="s">
        <v>823</v>
      </c>
      <c r="B258" s="12" t="s">
        <v>19</v>
      </c>
      <c r="C258" s="20" t="s">
        <v>753</v>
      </c>
      <c r="D258" s="20" t="s">
        <v>824</v>
      </c>
      <c r="E258" s="20" t="s">
        <v>825</v>
      </c>
      <c r="F258" s="38" t="str">
        <f t="shared" si="27"/>
        <v>432321********2971</v>
      </c>
      <c r="G258" s="20" t="s">
        <v>768</v>
      </c>
      <c r="H258" s="16">
        <v>2</v>
      </c>
      <c r="I258" s="16">
        <v>280</v>
      </c>
      <c r="J258" s="16">
        <v>160</v>
      </c>
      <c r="K258" s="26">
        <f t="shared" si="33"/>
        <v>560</v>
      </c>
      <c r="L258" s="26">
        <f t="shared" si="34"/>
        <v>720</v>
      </c>
      <c r="M258" s="26"/>
    </row>
    <row r="259" ht="22" customHeight="1" spans="1:13">
      <c r="A259" s="36" t="s">
        <v>826</v>
      </c>
      <c r="B259" s="12" t="s">
        <v>19</v>
      </c>
      <c r="C259" s="20" t="s">
        <v>753</v>
      </c>
      <c r="D259" s="20" t="s">
        <v>827</v>
      </c>
      <c r="E259" s="20" t="s">
        <v>828</v>
      </c>
      <c r="F259" s="38" t="str">
        <f t="shared" si="27"/>
        <v>430903********272X</v>
      </c>
      <c r="G259" s="20" t="s">
        <v>768</v>
      </c>
      <c r="H259" s="16">
        <v>3</v>
      </c>
      <c r="I259" s="16">
        <v>280</v>
      </c>
      <c r="J259" s="16">
        <v>240</v>
      </c>
      <c r="K259" s="26">
        <f t="shared" si="33"/>
        <v>840</v>
      </c>
      <c r="L259" s="26">
        <f t="shared" si="34"/>
        <v>1080</v>
      </c>
      <c r="M259" s="26"/>
    </row>
    <row r="260" ht="22" customHeight="1" spans="1:13">
      <c r="A260" s="36" t="s">
        <v>829</v>
      </c>
      <c r="B260" s="12" t="s">
        <v>19</v>
      </c>
      <c r="C260" s="20" t="s">
        <v>753</v>
      </c>
      <c r="D260" s="20" t="s">
        <v>830</v>
      </c>
      <c r="E260" s="20" t="s">
        <v>831</v>
      </c>
      <c r="F260" s="38" t="str">
        <f t="shared" ref="F260:F323" si="35">REPLACE(E260,7,8,"********")</f>
        <v>430903********2722</v>
      </c>
      <c r="G260" s="20" t="s">
        <v>768</v>
      </c>
      <c r="H260" s="16">
        <v>2</v>
      </c>
      <c r="I260" s="16">
        <v>280</v>
      </c>
      <c r="J260" s="16">
        <v>160</v>
      </c>
      <c r="K260" s="26">
        <f t="shared" si="33"/>
        <v>560</v>
      </c>
      <c r="L260" s="26">
        <f t="shared" si="34"/>
        <v>720</v>
      </c>
      <c r="M260" s="26"/>
    </row>
    <row r="261" ht="22" customHeight="1" spans="1:13">
      <c r="A261" s="36" t="s">
        <v>832</v>
      </c>
      <c r="B261" s="12" t="s">
        <v>19</v>
      </c>
      <c r="C261" s="20" t="s">
        <v>753</v>
      </c>
      <c r="D261" s="20" t="s">
        <v>833</v>
      </c>
      <c r="E261" s="20" t="s">
        <v>834</v>
      </c>
      <c r="F261" s="38" t="str">
        <f t="shared" si="35"/>
        <v>432321********2987</v>
      </c>
      <c r="G261" s="20" t="s">
        <v>768</v>
      </c>
      <c r="H261" s="16">
        <v>1</v>
      </c>
      <c r="I261" s="16">
        <v>280</v>
      </c>
      <c r="J261" s="16">
        <v>80</v>
      </c>
      <c r="K261" s="26">
        <f t="shared" si="33"/>
        <v>280</v>
      </c>
      <c r="L261" s="26">
        <f t="shared" si="34"/>
        <v>360</v>
      </c>
      <c r="M261" s="26"/>
    </row>
    <row r="262" ht="22" customHeight="1" spans="1:13">
      <c r="A262" s="36" t="s">
        <v>835</v>
      </c>
      <c r="B262" s="12" t="s">
        <v>19</v>
      </c>
      <c r="C262" s="20" t="s">
        <v>753</v>
      </c>
      <c r="D262" s="20" t="s">
        <v>836</v>
      </c>
      <c r="E262" s="20" t="s">
        <v>837</v>
      </c>
      <c r="F262" s="38" t="str">
        <f t="shared" si="35"/>
        <v>432321********2999</v>
      </c>
      <c r="G262" s="20" t="s">
        <v>768</v>
      </c>
      <c r="H262" s="16">
        <v>2</v>
      </c>
      <c r="I262" s="16">
        <v>280</v>
      </c>
      <c r="J262" s="16">
        <v>160</v>
      </c>
      <c r="K262" s="26">
        <f t="shared" si="33"/>
        <v>560</v>
      </c>
      <c r="L262" s="26">
        <f t="shared" si="34"/>
        <v>720</v>
      </c>
      <c r="M262" s="26"/>
    </row>
    <row r="263" ht="22" customHeight="1" spans="1:13">
      <c r="A263" s="36" t="s">
        <v>838</v>
      </c>
      <c r="B263" s="12" t="s">
        <v>19</v>
      </c>
      <c r="C263" s="20" t="s">
        <v>753</v>
      </c>
      <c r="D263" s="20" t="s">
        <v>839</v>
      </c>
      <c r="E263" s="20" t="s">
        <v>840</v>
      </c>
      <c r="F263" s="38" t="str">
        <f t="shared" si="35"/>
        <v>430903********013X</v>
      </c>
      <c r="G263" s="20" t="s">
        <v>768</v>
      </c>
      <c r="H263" s="16">
        <v>1</v>
      </c>
      <c r="I263" s="16">
        <v>280</v>
      </c>
      <c r="J263" s="16">
        <v>80</v>
      </c>
      <c r="K263" s="26">
        <f t="shared" si="33"/>
        <v>280</v>
      </c>
      <c r="L263" s="26">
        <f t="shared" si="34"/>
        <v>360</v>
      </c>
      <c r="M263" s="26"/>
    </row>
    <row r="264" ht="22" customHeight="1" spans="1:13">
      <c r="A264" s="36" t="s">
        <v>841</v>
      </c>
      <c r="B264" s="12" t="s">
        <v>19</v>
      </c>
      <c r="C264" s="20" t="s">
        <v>753</v>
      </c>
      <c r="D264" s="20" t="s">
        <v>842</v>
      </c>
      <c r="E264" s="20" t="s">
        <v>843</v>
      </c>
      <c r="F264" s="38" t="str">
        <f t="shared" si="35"/>
        <v>430682********5323</v>
      </c>
      <c r="G264" s="20" t="s">
        <v>768</v>
      </c>
      <c r="H264" s="16">
        <v>4</v>
      </c>
      <c r="I264" s="16">
        <v>280</v>
      </c>
      <c r="J264" s="16">
        <v>320</v>
      </c>
      <c r="K264" s="67">
        <f t="shared" si="33"/>
        <v>1120</v>
      </c>
      <c r="L264" s="67">
        <f t="shared" si="34"/>
        <v>1440</v>
      </c>
      <c r="M264" s="67"/>
    </row>
    <row r="265" ht="22" customHeight="1" spans="1:13">
      <c r="A265" s="36" t="s">
        <v>844</v>
      </c>
      <c r="B265" s="12" t="s">
        <v>19</v>
      </c>
      <c r="C265" s="20" t="s">
        <v>753</v>
      </c>
      <c r="D265" s="54" t="s">
        <v>845</v>
      </c>
      <c r="E265" s="13" t="s">
        <v>846</v>
      </c>
      <c r="F265" s="38" t="str">
        <f t="shared" si="35"/>
        <v>430902********1018</v>
      </c>
      <c r="G265" s="20" t="s">
        <v>768</v>
      </c>
      <c r="H265" s="59">
        <v>1</v>
      </c>
      <c r="I265" s="16">
        <v>280</v>
      </c>
      <c r="J265" s="16">
        <v>80</v>
      </c>
      <c r="K265" s="26">
        <f t="shared" si="33"/>
        <v>280</v>
      </c>
      <c r="L265" s="26">
        <f t="shared" si="34"/>
        <v>360</v>
      </c>
      <c r="M265" s="26"/>
    </row>
    <row r="266" ht="22" customHeight="1" spans="1:13">
      <c r="A266" s="36" t="s">
        <v>847</v>
      </c>
      <c r="B266" s="12" t="s">
        <v>19</v>
      </c>
      <c r="C266" s="20" t="s">
        <v>753</v>
      </c>
      <c r="D266" s="13" t="s">
        <v>848</v>
      </c>
      <c r="E266" s="60" t="s">
        <v>849</v>
      </c>
      <c r="F266" s="38" t="str">
        <f t="shared" si="35"/>
        <v>432321********2976</v>
      </c>
      <c r="G266" s="20" t="s">
        <v>768</v>
      </c>
      <c r="H266" s="55">
        <v>1</v>
      </c>
      <c r="I266" s="16">
        <v>280</v>
      </c>
      <c r="J266" s="16">
        <v>80</v>
      </c>
      <c r="K266" s="26">
        <f t="shared" si="33"/>
        <v>280</v>
      </c>
      <c r="L266" s="26">
        <f t="shared" si="34"/>
        <v>360</v>
      </c>
      <c r="M266" s="26"/>
    </row>
    <row r="267" ht="22" customHeight="1" spans="1:13">
      <c r="A267" s="36" t="s">
        <v>850</v>
      </c>
      <c r="B267" s="12" t="s">
        <v>19</v>
      </c>
      <c r="C267" s="20" t="s">
        <v>851</v>
      </c>
      <c r="D267" s="20" t="s">
        <v>852</v>
      </c>
      <c r="E267" s="20" t="s">
        <v>853</v>
      </c>
      <c r="F267" s="38" t="str">
        <f t="shared" si="35"/>
        <v>432321********2992</v>
      </c>
      <c r="G267" s="20" t="s">
        <v>768</v>
      </c>
      <c r="H267" s="16">
        <v>1</v>
      </c>
      <c r="I267" s="16">
        <v>280</v>
      </c>
      <c r="J267" s="16">
        <v>80</v>
      </c>
      <c r="K267" s="26">
        <f t="shared" si="33"/>
        <v>280</v>
      </c>
      <c r="L267" s="26">
        <f t="shared" si="34"/>
        <v>360</v>
      </c>
      <c r="M267" s="26"/>
    </row>
    <row r="268" ht="22" customHeight="1" spans="1:13">
      <c r="A268" s="36" t="s">
        <v>854</v>
      </c>
      <c r="B268" s="12" t="s">
        <v>19</v>
      </c>
      <c r="C268" s="13" t="s">
        <v>855</v>
      </c>
      <c r="D268" s="13" t="s">
        <v>856</v>
      </c>
      <c r="E268" s="20" t="s">
        <v>857</v>
      </c>
      <c r="F268" s="38" t="str">
        <f t="shared" si="35"/>
        <v>432321********2989</v>
      </c>
      <c r="G268" s="20" t="s">
        <v>768</v>
      </c>
      <c r="H268" s="16">
        <v>1</v>
      </c>
      <c r="I268" s="16">
        <v>280</v>
      </c>
      <c r="J268" s="16">
        <v>80</v>
      </c>
      <c r="K268" s="26">
        <f t="shared" si="33"/>
        <v>280</v>
      </c>
      <c r="L268" s="26">
        <f t="shared" si="34"/>
        <v>360</v>
      </c>
      <c r="M268" s="26"/>
    </row>
    <row r="269" ht="22" customHeight="1" spans="1:13">
      <c r="A269" s="36" t="s">
        <v>858</v>
      </c>
      <c r="B269" s="12" t="s">
        <v>19</v>
      </c>
      <c r="C269" s="20" t="s">
        <v>859</v>
      </c>
      <c r="D269" s="13" t="s">
        <v>860</v>
      </c>
      <c r="E269" s="20" t="s">
        <v>861</v>
      </c>
      <c r="F269" s="38" t="str">
        <f t="shared" si="35"/>
        <v>432321********3261</v>
      </c>
      <c r="G269" s="20" t="s">
        <v>768</v>
      </c>
      <c r="H269" s="16">
        <v>1</v>
      </c>
      <c r="I269" s="16">
        <v>280</v>
      </c>
      <c r="J269" s="16">
        <v>80</v>
      </c>
      <c r="K269" s="26">
        <f t="shared" si="33"/>
        <v>280</v>
      </c>
      <c r="L269" s="26">
        <f t="shared" si="34"/>
        <v>360</v>
      </c>
      <c r="M269" s="26"/>
    </row>
    <row r="270" ht="22" customHeight="1" spans="1:13">
      <c r="A270" s="36" t="s">
        <v>862</v>
      </c>
      <c r="B270" s="12" t="s">
        <v>19</v>
      </c>
      <c r="C270" s="53" t="s">
        <v>753</v>
      </c>
      <c r="D270" s="53" t="s">
        <v>863</v>
      </c>
      <c r="E270" s="53" t="s">
        <v>864</v>
      </c>
      <c r="F270" s="38" t="str">
        <f t="shared" si="35"/>
        <v>430903********2710</v>
      </c>
      <c r="G270" s="20" t="s">
        <v>768</v>
      </c>
      <c r="H270" s="61">
        <v>2</v>
      </c>
      <c r="I270" s="16">
        <v>280</v>
      </c>
      <c r="J270" s="16">
        <v>160</v>
      </c>
      <c r="K270" s="26">
        <f t="shared" si="33"/>
        <v>560</v>
      </c>
      <c r="L270" s="26">
        <f t="shared" si="34"/>
        <v>720</v>
      </c>
      <c r="M270" s="26"/>
    </row>
    <row r="271" ht="22" customHeight="1" spans="1:13">
      <c r="A271" s="36" t="s">
        <v>865</v>
      </c>
      <c r="B271" s="12" t="s">
        <v>19</v>
      </c>
      <c r="C271" s="53" t="s">
        <v>753</v>
      </c>
      <c r="D271" s="53" t="s">
        <v>866</v>
      </c>
      <c r="E271" s="53" t="s">
        <v>867</v>
      </c>
      <c r="F271" s="38" t="str">
        <f t="shared" si="35"/>
        <v>432321********2976</v>
      </c>
      <c r="G271" s="20" t="s">
        <v>768</v>
      </c>
      <c r="H271" s="61">
        <v>2</v>
      </c>
      <c r="I271" s="16">
        <v>280</v>
      </c>
      <c r="J271" s="16">
        <v>160</v>
      </c>
      <c r="K271" s="26">
        <f t="shared" si="33"/>
        <v>560</v>
      </c>
      <c r="L271" s="26">
        <f t="shared" si="34"/>
        <v>720</v>
      </c>
      <c r="M271" s="26"/>
    </row>
    <row r="272" ht="22" customHeight="1" spans="1:13">
      <c r="A272" s="36" t="s">
        <v>868</v>
      </c>
      <c r="B272" s="12" t="s">
        <v>19</v>
      </c>
      <c r="C272" s="53" t="s">
        <v>753</v>
      </c>
      <c r="D272" s="53" t="s">
        <v>869</v>
      </c>
      <c r="E272" s="53" t="s">
        <v>870</v>
      </c>
      <c r="F272" s="38" t="str">
        <f t="shared" si="35"/>
        <v>430903********2713</v>
      </c>
      <c r="G272" s="20" t="s">
        <v>768</v>
      </c>
      <c r="H272" s="61">
        <v>3</v>
      </c>
      <c r="I272" s="16">
        <v>280</v>
      </c>
      <c r="J272" s="16">
        <v>240</v>
      </c>
      <c r="K272" s="26">
        <f t="shared" si="33"/>
        <v>840</v>
      </c>
      <c r="L272" s="26">
        <f t="shared" si="34"/>
        <v>1080</v>
      </c>
      <c r="M272" s="26"/>
    </row>
    <row r="273" ht="22" customHeight="1" spans="1:13">
      <c r="A273" s="36" t="s">
        <v>871</v>
      </c>
      <c r="B273" s="12" t="s">
        <v>19</v>
      </c>
      <c r="C273" s="53" t="s">
        <v>753</v>
      </c>
      <c r="D273" s="53" t="s">
        <v>872</v>
      </c>
      <c r="E273" s="53" t="s">
        <v>873</v>
      </c>
      <c r="F273" s="38" t="str">
        <f t="shared" si="35"/>
        <v>432321********2976</v>
      </c>
      <c r="G273" s="20" t="s">
        <v>768</v>
      </c>
      <c r="H273" s="61">
        <v>1</v>
      </c>
      <c r="I273" s="16">
        <v>280</v>
      </c>
      <c r="J273" s="16">
        <v>80</v>
      </c>
      <c r="K273" s="26">
        <f t="shared" si="33"/>
        <v>280</v>
      </c>
      <c r="L273" s="26">
        <f t="shared" si="34"/>
        <v>360</v>
      </c>
      <c r="M273" s="26"/>
    </row>
    <row r="274" ht="22" customHeight="1" spans="1:13">
      <c r="A274" s="36" t="s">
        <v>874</v>
      </c>
      <c r="B274" s="12" t="s">
        <v>19</v>
      </c>
      <c r="C274" s="53" t="s">
        <v>753</v>
      </c>
      <c r="D274" s="53" t="s">
        <v>875</v>
      </c>
      <c r="E274" s="53" t="s">
        <v>876</v>
      </c>
      <c r="F274" s="38" t="str">
        <f t="shared" si="35"/>
        <v>432321********2975</v>
      </c>
      <c r="G274" s="20" t="s">
        <v>768</v>
      </c>
      <c r="H274" s="61">
        <v>2</v>
      </c>
      <c r="I274" s="16">
        <v>280</v>
      </c>
      <c r="J274" s="16">
        <v>160</v>
      </c>
      <c r="K274" s="26">
        <f t="shared" si="33"/>
        <v>560</v>
      </c>
      <c r="L274" s="26">
        <f t="shared" si="34"/>
        <v>720</v>
      </c>
      <c r="M274" s="26"/>
    </row>
    <row r="275" ht="22" customHeight="1" spans="1:13">
      <c r="A275" s="36" t="s">
        <v>877</v>
      </c>
      <c r="B275" s="12" t="s">
        <v>19</v>
      </c>
      <c r="C275" s="53" t="s">
        <v>753</v>
      </c>
      <c r="D275" s="53" t="s">
        <v>878</v>
      </c>
      <c r="E275" s="62" t="s">
        <v>879</v>
      </c>
      <c r="F275" s="38" t="str">
        <f t="shared" si="35"/>
        <v>430903********5523</v>
      </c>
      <c r="G275" s="20" t="s">
        <v>768</v>
      </c>
      <c r="H275" s="16">
        <v>3</v>
      </c>
      <c r="I275" s="16">
        <v>280</v>
      </c>
      <c r="J275" s="16">
        <v>240</v>
      </c>
      <c r="K275" s="26">
        <f t="shared" si="33"/>
        <v>840</v>
      </c>
      <c r="L275" s="26">
        <f t="shared" si="34"/>
        <v>1080</v>
      </c>
      <c r="M275" s="26"/>
    </row>
    <row r="276" ht="22" customHeight="1" spans="1:13">
      <c r="A276" s="36" t="s">
        <v>880</v>
      </c>
      <c r="B276" s="12" t="s">
        <v>19</v>
      </c>
      <c r="C276" s="53" t="s">
        <v>753</v>
      </c>
      <c r="D276" s="53" t="s">
        <v>881</v>
      </c>
      <c r="E276" s="53" t="s">
        <v>882</v>
      </c>
      <c r="F276" s="38" t="str">
        <f t="shared" si="35"/>
        <v>432321********2981</v>
      </c>
      <c r="G276" s="20" t="s">
        <v>768</v>
      </c>
      <c r="H276" s="61">
        <v>2</v>
      </c>
      <c r="I276" s="16">
        <v>280</v>
      </c>
      <c r="J276" s="16">
        <v>160</v>
      </c>
      <c r="K276" s="26">
        <f t="shared" si="33"/>
        <v>560</v>
      </c>
      <c r="L276" s="26">
        <f t="shared" si="34"/>
        <v>720</v>
      </c>
      <c r="M276" s="26"/>
    </row>
    <row r="277" ht="22" customHeight="1" spans="1:13">
      <c r="A277" s="36" t="s">
        <v>883</v>
      </c>
      <c r="B277" s="12" t="s">
        <v>19</v>
      </c>
      <c r="C277" s="53" t="s">
        <v>753</v>
      </c>
      <c r="D277" s="53" t="s">
        <v>884</v>
      </c>
      <c r="E277" s="53" t="s">
        <v>885</v>
      </c>
      <c r="F277" s="38" t="str">
        <f t="shared" si="35"/>
        <v>430903********0122</v>
      </c>
      <c r="G277" s="20" t="s">
        <v>768</v>
      </c>
      <c r="H277" s="16">
        <v>1</v>
      </c>
      <c r="I277" s="16">
        <v>280</v>
      </c>
      <c r="J277" s="16">
        <v>80</v>
      </c>
      <c r="K277" s="26">
        <f t="shared" si="33"/>
        <v>280</v>
      </c>
      <c r="L277" s="26">
        <f t="shared" si="34"/>
        <v>360</v>
      </c>
      <c r="M277" s="26"/>
    </row>
    <row r="278" ht="22" customHeight="1" spans="1:13">
      <c r="A278" s="36" t="s">
        <v>886</v>
      </c>
      <c r="B278" s="12" t="s">
        <v>19</v>
      </c>
      <c r="C278" s="53" t="s">
        <v>753</v>
      </c>
      <c r="D278" s="53" t="s">
        <v>887</v>
      </c>
      <c r="E278" s="63" t="s">
        <v>888</v>
      </c>
      <c r="F278" s="38" t="str">
        <f t="shared" si="35"/>
        <v>430903********2725</v>
      </c>
      <c r="G278" s="20" t="s">
        <v>768</v>
      </c>
      <c r="H278" s="16">
        <v>1</v>
      </c>
      <c r="I278" s="16">
        <v>280</v>
      </c>
      <c r="J278" s="16">
        <v>80</v>
      </c>
      <c r="K278" s="26">
        <f t="shared" si="33"/>
        <v>280</v>
      </c>
      <c r="L278" s="26">
        <f t="shared" si="34"/>
        <v>360</v>
      </c>
      <c r="M278" s="26"/>
    </row>
    <row r="279" ht="22" customHeight="1" spans="1:13">
      <c r="A279" s="36" t="s">
        <v>889</v>
      </c>
      <c r="B279" s="12" t="s">
        <v>19</v>
      </c>
      <c r="C279" s="20" t="s">
        <v>733</v>
      </c>
      <c r="D279" s="20" t="s">
        <v>890</v>
      </c>
      <c r="E279" s="20" t="s">
        <v>891</v>
      </c>
      <c r="F279" s="38" t="str">
        <f t="shared" si="35"/>
        <v>430903********3028</v>
      </c>
      <c r="G279" s="20" t="s">
        <v>768</v>
      </c>
      <c r="H279" s="16">
        <v>1</v>
      </c>
      <c r="I279" s="16">
        <v>280</v>
      </c>
      <c r="J279" s="16">
        <v>80</v>
      </c>
      <c r="K279" s="26">
        <f t="shared" si="33"/>
        <v>280</v>
      </c>
      <c r="L279" s="26">
        <f t="shared" si="34"/>
        <v>360</v>
      </c>
      <c r="M279" s="26"/>
    </row>
    <row r="280" ht="22" customHeight="1" spans="1:13">
      <c r="A280" s="36" t="s">
        <v>892</v>
      </c>
      <c r="B280" s="12" t="s">
        <v>19</v>
      </c>
      <c r="C280" s="20" t="s">
        <v>733</v>
      </c>
      <c r="D280" s="20" t="s">
        <v>893</v>
      </c>
      <c r="E280" s="20" t="s">
        <v>894</v>
      </c>
      <c r="F280" s="38" t="str">
        <f t="shared" si="35"/>
        <v>432321********2976</v>
      </c>
      <c r="G280" s="20" t="s">
        <v>768</v>
      </c>
      <c r="H280" s="16">
        <v>2</v>
      </c>
      <c r="I280" s="16">
        <v>280</v>
      </c>
      <c r="J280" s="16">
        <v>160</v>
      </c>
      <c r="K280" s="26">
        <f t="shared" si="33"/>
        <v>560</v>
      </c>
      <c r="L280" s="26">
        <f t="shared" si="34"/>
        <v>720</v>
      </c>
      <c r="M280" s="26"/>
    </row>
    <row r="281" ht="22" customHeight="1" spans="1:13">
      <c r="A281" s="36" t="s">
        <v>895</v>
      </c>
      <c r="B281" s="12" t="s">
        <v>19</v>
      </c>
      <c r="C281" s="20" t="s">
        <v>733</v>
      </c>
      <c r="D281" s="20" t="s">
        <v>896</v>
      </c>
      <c r="E281" s="20" t="s">
        <v>897</v>
      </c>
      <c r="F281" s="38" t="str">
        <f t="shared" si="35"/>
        <v>432321********2979</v>
      </c>
      <c r="G281" s="20" t="s">
        <v>768</v>
      </c>
      <c r="H281" s="16">
        <v>1</v>
      </c>
      <c r="I281" s="16">
        <v>280</v>
      </c>
      <c r="J281" s="16">
        <v>80</v>
      </c>
      <c r="K281" s="26">
        <f t="shared" si="33"/>
        <v>280</v>
      </c>
      <c r="L281" s="26">
        <f t="shared" si="34"/>
        <v>360</v>
      </c>
      <c r="M281" s="26"/>
    </row>
    <row r="282" ht="22" customHeight="1" spans="1:13">
      <c r="A282" s="36" t="s">
        <v>599</v>
      </c>
      <c r="B282" s="12" t="s">
        <v>19</v>
      </c>
      <c r="C282" s="20" t="s">
        <v>733</v>
      </c>
      <c r="D282" s="20" t="s">
        <v>898</v>
      </c>
      <c r="E282" s="20" t="s">
        <v>899</v>
      </c>
      <c r="F282" s="38" t="str">
        <f t="shared" si="35"/>
        <v>430923********2614</v>
      </c>
      <c r="G282" s="20" t="s">
        <v>768</v>
      </c>
      <c r="H282" s="16">
        <v>1</v>
      </c>
      <c r="I282" s="16">
        <v>280</v>
      </c>
      <c r="J282" s="16">
        <v>80</v>
      </c>
      <c r="K282" s="26">
        <f t="shared" si="33"/>
        <v>280</v>
      </c>
      <c r="L282" s="26">
        <f t="shared" si="34"/>
        <v>360</v>
      </c>
      <c r="M282" s="26"/>
    </row>
    <row r="283" ht="22" customHeight="1" spans="1:13">
      <c r="A283" s="36" t="s">
        <v>900</v>
      </c>
      <c r="B283" s="12" t="s">
        <v>19</v>
      </c>
      <c r="C283" s="20" t="s">
        <v>733</v>
      </c>
      <c r="D283" s="20" t="s">
        <v>901</v>
      </c>
      <c r="E283" s="20" t="s">
        <v>902</v>
      </c>
      <c r="F283" s="38" t="str">
        <f t="shared" si="35"/>
        <v>432321********301X</v>
      </c>
      <c r="G283" s="20" t="s">
        <v>768</v>
      </c>
      <c r="H283" s="16">
        <v>4</v>
      </c>
      <c r="I283" s="16">
        <v>280</v>
      </c>
      <c r="J283" s="16">
        <v>320</v>
      </c>
      <c r="K283" s="67">
        <f t="shared" si="33"/>
        <v>1120</v>
      </c>
      <c r="L283" s="67">
        <f t="shared" si="34"/>
        <v>1440</v>
      </c>
      <c r="M283" s="67"/>
    </row>
    <row r="284" ht="22" customHeight="1" spans="1:13">
      <c r="A284" s="36" t="s">
        <v>903</v>
      </c>
      <c r="B284" s="12" t="s">
        <v>19</v>
      </c>
      <c r="C284" s="20" t="s">
        <v>733</v>
      </c>
      <c r="D284" s="20" t="s">
        <v>904</v>
      </c>
      <c r="E284" s="20" t="s">
        <v>905</v>
      </c>
      <c r="F284" s="38" t="str">
        <f t="shared" si="35"/>
        <v>432321********2996</v>
      </c>
      <c r="G284" s="20" t="s">
        <v>768</v>
      </c>
      <c r="H284" s="16">
        <v>3</v>
      </c>
      <c r="I284" s="16">
        <v>280</v>
      </c>
      <c r="J284" s="16">
        <v>240</v>
      </c>
      <c r="K284" s="26">
        <f t="shared" si="33"/>
        <v>840</v>
      </c>
      <c r="L284" s="26">
        <f t="shared" si="34"/>
        <v>1080</v>
      </c>
      <c r="M284" s="26"/>
    </row>
    <row r="285" ht="22" customHeight="1" spans="1:13">
      <c r="A285" s="36" t="s">
        <v>906</v>
      </c>
      <c r="B285" s="12" t="s">
        <v>19</v>
      </c>
      <c r="C285" s="20" t="s">
        <v>733</v>
      </c>
      <c r="D285" s="20" t="s">
        <v>907</v>
      </c>
      <c r="E285" s="20" t="s">
        <v>908</v>
      </c>
      <c r="F285" s="38" t="str">
        <f t="shared" si="35"/>
        <v>430903********2714</v>
      </c>
      <c r="G285" s="20" t="s">
        <v>768</v>
      </c>
      <c r="H285" s="16">
        <v>3</v>
      </c>
      <c r="I285" s="16">
        <v>280</v>
      </c>
      <c r="J285" s="16">
        <v>240</v>
      </c>
      <c r="K285" s="26">
        <f t="shared" si="33"/>
        <v>840</v>
      </c>
      <c r="L285" s="26">
        <f t="shared" si="34"/>
        <v>1080</v>
      </c>
      <c r="M285" s="26"/>
    </row>
    <row r="286" ht="22" customHeight="1" spans="1:13">
      <c r="A286" s="36" t="s">
        <v>909</v>
      </c>
      <c r="B286" s="12" t="s">
        <v>19</v>
      </c>
      <c r="C286" s="20" t="s">
        <v>733</v>
      </c>
      <c r="D286" s="20" t="s">
        <v>910</v>
      </c>
      <c r="E286" s="60" t="s">
        <v>911</v>
      </c>
      <c r="F286" s="38" t="str">
        <f t="shared" si="35"/>
        <v>432321********2987</v>
      </c>
      <c r="G286" s="20" t="s">
        <v>768</v>
      </c>
      <c r="H286" s="16">
        <v>1</v>
      </c>
      <c r="I286" s="16">
        <v>280</v>
      </c>
      <c r="J286" s="16">
        <v>80</v>
      </c>
      <c r="K286" s="26">
        <f t="shared" si="33"/>
        <v>280</v>
      </c>
      <c r="L286" s="26">
        <f t="shared" si="34"/>
        <v>360</v>
      </c>
      <c r="M286" s="26"/>
    </row>
    <row r="287" ht="22" customHeight="1" spans="1:13">
      <c r="A287" s="36" t="s">
        <v>912</v>
      </c>
      <c r="B287" s="12" t="s">
        <v>19</v>
      </c>
      <c r="C287" s="20" t="s">
        <v>733</v>
      </c>
      <c r="D287" s="20" t="s">
        <v>913</v>
      </c>
      <c r="E287" s="20" t="s">
        <v>914</v>
      </c>
      <c r="F287" s="38" t="str">
        <f t="shared" si="35"/>
        <v>422827********0549</v>
      </c>
      <c r="G287" s="20" t="s">
        <v>768</v>
      </c>
      <c r="H287" s="16">
        <v>2</v>
      </c>
      <c r="I287" s="16">
        <v>280</v>
      </c>
      <c r="J287" s="16">
        <v>160</v>
      </c>
      <c r="K287" s="26">
        <f t="shared" si="33"/>
        <v>560</v>
      </c>
      <c r="L287" s="26">
        <f t="shared" si="34"/>
        <v>720</v>
      </c>
      <c r="M287" s="26"/>
    </row>
    <row r="288" ht="22" customHeight="1" spans="1:13">
      <c r="A288" s="36" t="s">
        <v>915</v>
      </c>
      <c r="B288" s="12" t="s">
        <v>19</v>
      </c>
      <c r="C288" s="20" t="s">
        <v>733</v>
      </c>
      <c r="D288" s="20" t="s">
        <v>916</v>
      </c>
      <c r="E288" s="20" t="s">
        <v>917</v>
      </c>
      <c r="F288" s="38" t="str">
        <f t="shared" si="35"/>
        <v>433123********7825</v>
      </c>
      <c r="G288" s="20" t="s">
        <v>768</v>
      </c>
      <c r="H288" s="16">
        <v>1</v>
      </c>
      <c r="I288" s="16">
        <v>280</v>
      </c>
      <c r="J288" s="16">
        <v>80</v>
      </c>
      <c r="K288" s="26">
        <f t="shared" si="33"/>
        <v>280</v>
      </c>
      <c r="L288" s="26">
        <f t="shared" si="34"/>
        <v>360</v>
      </c>
      <c r="M288" s="26"/>
    </row>
    <row r="289" ht="22" customHeight="1" spans="1:13">
      <c r="A289" s="36" t="s">
        <v>918</v>
      </c>
      <c r="B289" s="12" t="s">
        <v>19</v>
      </c>
      <c r="C289" s="20" t="s">
        <v>733</v>
      </c>
      <c r="D289" s="20" t="s">
        <v>919</v>
      </c>
      <c r="E289" s="20" t="s">
        <v>920</v>
      </c>
      <c r="F289" s="38" t="str">
        <f t="shared" si="35"/>
        <v>430903********0047</v>
      </c>
      <c r="G289" s="20" t="s">
        <v>768</v>
      </c>
      <c r="H289" s="16">
        <v>1</v>
      </c>
      <c r="I289" s="16">
        <v>280</v>
      </c>
      <c r="J289" s="16">
        <v>80</v>
      </c>
      <c r="K289" s="67">
        <f t="shared" si="33"/>
        <v>280</v>
      </c>
      <c r="L289" s="67">
        <f t="shared" si="34"/>
        <v>360</v>
      </c>
      <c r="M289" s="67"/>
    </row>
    <row r="290" ht="22" customHeight="1" spans="1:13">
      <c r="A290" s="36" t="s">
        <v>921</v>
      </c>
      <c r="B290" s="12" t="s">
        <v>19</v>
      </c>
      <c r="C290" s="20" t="s">
        <v>733</v>
      </c>
      <c r="D290" s="20" t="s">
        <v>922</v>
      </c>
      <c r="E290" s="20" t="s">
        <v>923</v>
      </c>
      <c r="F290" s="38" t="str">
        <f t="shared" si="35"/>
        <v>432321********3027</v>
      </c>
      <c r="G290" s="20" t="s">
        <v>768</v>
      </c>
      <c r="H290" s="16">
        <v>1</v>
      </c>
      <c r="I290" s="16">
        <v>280</v>
      </c>
      <c r="J290" s="16">
        <v>80</v>
      </c>
      <c r="K290" s="26">
        <f t="shared" si="33"/>
        <v>280</v>
      </c>
      <c r="L290" s="26">
        <f t="shared" si="34"/>
        <v>360</v>
      </c>
      <c r="M290" s="26"/>
    </row>
    <row r="291" ht="22" customHeight="1" spans="1:13">
      <c r="A291" s="36" t="s">
        <v>924</v>
      </c>
      <c r="B291" s="12" t="s">
        <v>19</v>
      </c>
      <c r="C291" s="20" t="s">
        <v>733</v>
      </c>
      <c r="D291" s="20" t="s">
        <v>925</v>
      </c>
      <c r="E291" s="20" t="s">
        <v>926</v>
      </c>
      <c r="F291" s="38" t="str">
        <f t="shared" si="35"/>
        <v>432321********2973</v>
      </c>
      <c r="G291" s="20" t="s">
        <v>768</v>
      </c>
      <c r="H291" s="16">
        <v>1</v>
      </c>
      <c r="I291" s="16">
        <v>280</v>
      </c>
      <c r="J291" s="16">
        <v>80</v>
      </c>
      <c r="K291" s="26">
        <f t="shared" si="33"/>
        <v>280</v>
      </c>
      <c r="L291" s="26">
        <f t="shared" si="34"/>
        <v>360</v>
      </c>
      <c r="M291" s="26"/>
    </row>
    <row r="292" ht="22" customHeight="1" spans="1:13">
      <c r="A292" s="36" t="s">
        <v>927</v>
      </c>
      <c r="B292" s="12" t="s">
        <v>19</v>
      </c>
      <c r="C292" s="20" t="s">
        <v>733</v>
      </c>
      <c r="D292" s="20" t="s">
        <v>928</v>
      </c>
      <c r="E292" s="20" t="s">
        <v>929</v>
      </c>
      <c r="F292" s="38" t="str">
        <f t="shared" si="35"/>
        <v>430903********3022</v>
      </c>
      <c r="G292" s="20" t="s">
        <v>768</v>
      </c>
      <c r="H292" s="16">
        <v>1</v>
      </c>
      <c r="I292" s="16">
        <v>280</v>
      </c>
      <c r="J292" s="16">
        <v>80</v>
      </c>
      <c r="K292" s="26">
        <f t="shared" si="33"/>
        <v>280</v>
      </c>
      <c r="L292" s="26">
        <f t="shared" si="34"/>
        <v>360</v>
      </c>
      <c r="M292" s="26"/>
    </row>
    <row r="293" ht="22" customHeight="1" spans="1:13">
      <c r="A293" s="36" t="s">
        <v>930</v>
      </c>
      <c r="B293" s="12" t="s">
        <v>19</v>
      </c>
      <c r="C293" s="20" t="s">
        <v>733</v>
      </c>
      <c r="D293" s="20" t="s">
        <v>931</v>
      </c>
      <c r="E293" s="20" t="s">
        <v>932</v>
      </c>
      <c r="F293" s="38" t="str">
        <f t="shared" si="35"/>
        <v>430903********2710</v>
      </c>
      <c r="G293" s="20" t="s">
        <v>768</v>
      </c>
      <c r="H293" s="16">
        <v>1</v>
      </c>
      <c r="I293" s="16">
        <v>280</v>
      </c>
      <c r="J293" s="16">
        <v>80</v>
      </c>
      <c r="K293" s="26">
        <f t="shared" ref="K293:K312" si="36">H293*I293</f>
        <v>280</v>
      </c>
      <c r="L293" s="26">
        <f t="shared" ref="L293:L331" si="37">SUM(J293:K293)</f>
        <v>360</v>
      </c>
      <c r="M293" s="26"/>
    </row>
    <row r="294" ht="22" customHeight="1" spans="1:13">
      <c r="A294" s="36" t="s">
        <v>933</v>
      </c>
      <c r="B294" s="12" t="s">
        <v>19</v>
      </c>
      <c r="C294" s="20" t="s">
        <v>733</v>
      </c>
      <c r="D294" s="20" t="s">
        <v>934</v>
      </c>
      <c r="E294" s="20" t="s">
        <v>935</v>
      </c>
      <c r="F294" s="38" t="str">
        <f t="shared" si="35"/>
        <v>432321********2978</v>
      </c>
      <c r="G294" s="20" t="s">
        <v>768</v>
      </c>
      <c r="H294" s="16">
        <v>2</v>
      </c>
      <c r="I294" s="16">
        <v>280</v>
      </c>
      <c r="J294" s="16">
        <v>160</v>
      </c>
      <c r="K294" s="26">
        <f t="shared" si="36"/>
        <v>560</v>
      </c>
      <c r="L294" s="26">
        <f t="shared" si="37"/>
        <v>720</v>
      </c>
      <c r="M294" s="26"/>
    </row>
    <row r="295" ht="22" customHeight="1" spans="1:13">
      <c r="A295" s="36" t="s">
        <v>936</v>
      </c>
      <c r="B295" s="12" t="s">
        <v>19</v>
      </c>
      <c r="C295" s="20" t="s">
        <v>733</v>
      </c>
      <c r="D295" s="20" t="s">
        <v>937</v>
      </c>
      <c r="E295" s="20" t="s">
        <v>938</v>
      </c>
      <c r="F295" s="38" t="str">
        <f t="shared" si="35"/>
        <v>432321********297X</v>
      </c>
      <c r="G295" s="20" t="s">
        <v>768</v>
      </c>
      <c r="H295" s="16">
        <v>1</v>
      </c>
      <c r="I295" s="16">
        <v>280</v>
      </c>
      <c r="J295" s="16">
        <v>80</v>
      </c>
      <c r="K295" s="26">
        <f t="shared" si="36"/>
        <v>280</v>
      </c>
      <c r="L295" s="26">
        <f t="shared" si="37"/>
        <v>360</v>
      </c>
      <c r="M295" s="26"/>
    </row>
    <row r="296" ht="22" customHeight="1" spans="1:13">
      <c r="A296" s="36" t="s">
        <v>939</v>
      </c>
      <c r="B296" s="12" t="s">
        <v>19</v>
      </c>
      <c r="C296" s="20" t="s">
        <v>733</v>
      </c>
      <c r="D296" s="20" t="s">
        <v>940</v>
      </c>
      <c r="E296" s="20" t="s">
        <v>941</v>
      </c>
      <c r="F296" s="38" t="str">
        <f t="shared" si="35"/>
        <v>432321********2974</v>
      </c>
      <c r="G296" s="20" t="s">
        <v>768</v>
      </c>
      <c r="H296" s="16">
        <v>2</v>
      </c>
      <c r="I296" s="16">
        <v>280</v>
      </c>
      <c r="J296" s="16">
        <v>160</v>
      </c>
      <c r="K296" s="26">
        <f t="shared" si="36"/>
        <v>560</v>
      </c>
      <c r="L296" s="26">
        <f t="shared" si="37"/>
        <v>720</v>
      </c>
      <c r="M296" s="26"/>
    </row>
    <row r="297" ht="22" customHeight="1" spans="1:13">
      <c r="A297" s="36" t="s">
        <v>942</v>
      </c>
      <c r="B297" s="12" t="s">
        <v>19</v>
      </c>
      <c r="C297" s="20" t="s">
        <v>733</v>
      </c>
      <c r="D297" s="20" t="s">
        <v>943</v>
      </c>
      <c r="E297" s="20" t="s">
        <v>944</v>
      </c>
      <c r="F297" s="38" t="str">
        <f t="shared" si="35"/>
        <v>432321********2987</v>
      </c>
      <c r="G297" s="20" t="s">
        <v>768</v>
      </c>
      <c r="H297" s="16">
        <v>2</v>
      </c>
      <c r="I297" s="16">
        <v>280</v>
      </c>
      <c r="J297" s="16">
        <v>160</v>
      </c>
      <c r="K297" s="26">
        <f t="shared" si="36"/>
        <v>560</v>
      </c>
      <c r="L297" s="26">
        <f t="shared" si="37"/>
        <v>720</v>
      </c>
      <c r="M297" s="26"/>
    </row>
    <row r="298" ht="22" customHeight="1" spans="1:13">
      <c r="A298" s="36" t="s">
        <v>945</v>
      </c>
      <c r="B298" s="12" t="s">
        <v>19</v>
      </c>
      <c r="C298" s="20" t="s">
        <v>733</v>
      </c>
      <c r="D298" s="20" t="s">
        <v>946</v>
      </c>
      <c r="E298" s="20" t="s">
        <v>947</v>
      </c>
      <c r="F298" s="38" t="str">
        <f t="shared" si="35"/>
        <v>430903********2726</v>
      </c>
      <c r="G298" s="20" t="s">
        <v>768</v>
      </c>
      <c r="H298" s="16">
        <v>2</v>
      </c>
      <c r="I298" s="16">
        <v>280</v>
      </c>
      <c r="J298" s="16">
        <v>160</v>
      </c>
      <c r="K298" s="26">
        <f t="shared" si="36"/>
        <v>560</v>
      </c>
      <c r="L298" s="26">
        <f t="shared" si="37"/>
        <v>720</v>
      </c>
      <c r="M298" s="26"/>
    </row>
    <row r="299" ht="22" customHeight="1" spans="1:13">
      <c r="A299" s="36" t="s">
        <v>948</v>
      </c>
      <c r="B299" s="12" t="s">
        <v>19</v>
      </c>
      <c r="C299" s="20" t="s">
        <v>733</v>
      </c>
      <c r="D299" s="20" t="s">
        <v>949</v>
      </c>
      <c r="E299" s="20" t="s">
        <v>950</v>
      </c>
      <c r="F299" s="38" t="str">
        <f t="shared" si="35"/>
        <v>430903********0244</v>
      </c>
      <c r="G299" s="20" t="s">
        <v>768</v>
      </c>
      <c r="H299" s="16">
        <v>2</v>
      </c>
      <c r="I299" s="16">
        <v>280</v>
      </c>
      <c r="J299" s="16">
        <v>160</v>
      </c>
      <c r="K299" s="26">
        <f t="shared" si="36"/>
        <v>560</v>
      </c>
      <c r="L299" s="26">
        <f t="shared" si="37"/>
        <v>720</v>
      </c>
      <c r="M299" s="26"/>
    </row>
    <row r="300" ht="22" customHeight="1" spans="1:13">
      <c r="A300" s="36" t="s">
        <v>951</v>
      </c>
      <c r="B300" s="12" t="s">
        <v>19</v>
      </c>
      <c r="C300" s="20" t="s">
        <v>733</v>
      </c>
      <c r="D300" s="20" t="s">
        <v>952</v>
      </c>
      <c r="E300" s="20" t="s">
        <v>953</v>
      </c>
      <c r="F300" s="38" t="str">
        <f t="shared" si="35"/>
        <v>432321********2971</v>
      </c>
      <c r="G300" s="20" t="s">
        <v>768</v>
      </c>
      <c r="H300" s="16">
        <v>2</v>
      </c>
      <c r="I300" s="16">
        <v>280</v>
      </c>
      <c r="J300" s="16">
        <v>160</v>
      </c>
      <c r="K300" s="26">
        <f t="shared" si="36"/>
        <v>560</v>
      </c>
      <c r="L300" s="26">
        <f t="shared" si="37"/>
        <v>720</v>
      </c>
      <c r="M300" s="26"/>
    </row>
    <row r="301" ht="22" customHeight="1" spans="1:13">
      <c r="A301" s="36" t="s">
        <v>954</v>
      </c>
      <c r="B301" s="12" t="s">
        <v>19</v>
      </c>
      <c r="C301" s="20" t="s">
        <v>733</v>
      </c>
      <c r="D301" s="20" t="s">
        <v>955</v>
      </c>
      <c r="E301" s="20" t="s">
        <v>956</v>
      </c>
      <c r="F301" s="38" t="str">
        <f t="shared" si="35"/>
        <v>432321********2995</v>
      </c>
      <c r="G301" s="20" t="s">
        <v>768</v>
      </c>
      <c r="H301" s="16">
        <v>1</v>
      </c>
      <c r="I301" s="16">
        <v>280</v>
      </c>
      <c r="J301" s="16">
        <v>80</v>
      </c>
      <c r="K301" s="26">
        <f t="shared" si="36"/>
        <v>280</v>
      </c>
      <c r="L301" s="26">
        <f t="shared" si="37"/>
        <v>360</v>
      </c>
      <c r="M301" s="26"/>
    </row>
    <row r="302" ht="22" customHeight="1" spans="1:13">
      <c r="A302" s="36" t="s">
        <v>957</v>
      </c>
      <c r="B302" s="12" t="s">
        <v>19</v>
      </c>
      <c r="C302" s="20" t="s">
        <v>733</v>
      </c>
      <c r="D302" s="20" t="s">
        <v>958</v>
      </c>
      <c r="E302" s="64" t="s">
        <v>959</v>
      </c>
      <c r="F302" s="38" t="str">
        <f t="shared" si="35"/>
        <v>432321********2980</v>
      </c>
      <c r="G302" s="20" t="s">
        <v>768</v>
      </c>
      <c r="H302" s="16">
        <v>1</v>
      </c>
      <c r="I302" s="16">
        <v>280</v>
      </c>
      <c r="J302" s="16">
        <v>80</v>
      </c>
      <c r="K302" s="26">
        <f t="shared" si="36"/>
        <v>280</v>
      </c>
      <c r="L302" s="26">
        <f t="shared" si="37"/>
        <v>360</v>
      </c>
      <c r="M302" s="26"/>
    </row>
    <row r="303" ht="22" customHeight="1" spans="1:13">
      <c r="A303" s="36" t="s">
        <v>960</v>
      </c>
      <c r="B303" s="12" t="s">
        <v>19</v>
      </c>
      <c r="C303" s="20" t="s">
        <v>733</v>
      </c>
      <c r="D303" s="20" t="s">
        <v>961</v>
      </c>
      <c r="E303" s="20" t="s">
        <v>962</v>
      </c>
      <c r="F303" s="38" t="str">
        <f t="shared" si="35"/>
        <v>432321********3010</v>
      </c>
      <c r="G303" s="20" t="s">
        <v>768</v>
      </c>
      <c r="H303" s="16">
        <v>1</v>
      </c>
      <c r="I303" s="16">
        <v>280</v>
      </c>
      <c r="J303" s="16">
        <v>80</v>
      </c>
      <c r="K303" s="26">
        <f t="shared" si="36"/>
        <v>280</v>
      </c>
      <c r="L303" s="26">
        <f t="shared" si="37"/>
        <v>360</v>
      </c>
      <c r="M303" s="26"/>
    </row>
    <row r="304" ht="22" customHeight="1" spans="1:13">
      <c r="A304" s="36" t="s">
        <v>963</v>
      </c>
      <c r="B304" s="12" t="s">
        <v>19</v>
      </c>
      <c r="C304" s="20" t="s">
        <v>733</v>
      </c>
      <c r="D304" s="20" t="s">
        <v>964</v>
      </c>
      <c r="E304" s="20" t="s">
        <v>965</v>
      </c>
      <c r="F304" s="38" t="str">
        <f t="shared" si="35"/>
        <v>432321********2978</v>
      </c>
      <c r="G304" s="20" t="s">
        <v>768</v>
      </c>
      <c r="H304" s="16">
        <v>2</v>
      </c>
      <c r="I304" s="16">
        <v>280</v>
      </c>
      <c r="J304" s="16">
        <v>160</v>
      </c>
      <c r="K304" s="26">
        <f t="shared" si="36"/>
        <v>560</v>
      </c>
      <c r="L304" s="26">
        <f t="shared" si="37"/>
        <v>720</v>
      </c>
      <c r="M304" s="26"/>
    </row>
    <row r="305" ht="22" customHeight="1" spans="1:13">
      <c r="A305" s="36" t="s">
        <v>966</v>
      </c>
      <c r="B305" s="12" t="s">
        <v>19</v>
      </c>
      <c r="C305" s="20" t="s">
        <v>733</v>
      </c>
      <c r="D305" s="20" t="s">
        <v>967</v>
      </c>
      <c r="E305" s="64" t="s">
        <v>968</v>
      </c>
      <c r="F305" s="38" t="str">
        <f t="shared" si="35"/>
        <v>430903********0052</v>
      </c>
      <c r="G305" s="20" t="s">
        <v>768</v>
      </c>
      <c r="H305" s="16">
        <v>1</v>
      </c>
      <c r="I305" s="16">
        <v>280</v>
      </c>
      <c r="J305" s="16">
        <v>80</v>
      </c>
      <c r="K305" s="26">
        <f t="shared" si="36"/>
        <v>280</v>
      </c>
      <c r="L305" s="26">
        <f t="shared" si="37"/>
        <v>360</v>
      </c>
      <c r="M305" s="26"/>
    </row>
    <row r="306" ht="22" customHeight="1" spans="1:13">
      <c r="A306" s="36" t="s">
        <v>969</v>
      </c>
      <c r="B306" s="12" t="s">
        <v>19</v>
      </c>
      <c r="C306" s="20" t="s">
        <v>733</v>
      </c>
      <c r="D306" s="20" t="s">
        <v>970</v>
      </c>
      <c r="E306" s="20" t="s">
        <v>971</v>
      </c>
      <c r="F306" s="38" t="str">
        <f t="shared" si="35"/>
        <v>430903********2718</v>
      </c>
      <c r="G306" s="20" t="s">
        <v>768</v>
      </c>
      <c r="H306" s="16">
        <v>3</v>
      </c>
      <c r="I306" s="16">
        <v>280</v>
      </c>
      <c r="J306" s="16">
        <v>240</v>
      </c>
      <c r="K306" s="26">
        <f t="shared" si="36"/>
        <v>840</v>
      </c>
      <c r="L306" s="26">
        <f t="shared" si="37"/>
        <v>1080</v>
      </c>
      <c r="M306" s="26"/>
    </row>
    <row r="307" ht="22" customHeight="1" spans="1:13">
      <c r="A307" s="36" t="s">
        <v>972</v>
      </c>
      <c r="B307" s="12" t="s">
        <v>19</v>
      </c>
      <c r="C307" s="20" t="s">
        <v>733</v>
      </c>
      <c r="D307" s="20" t="s">
        <v>973</v>
      </c>
      <c r="E307" s="20" t="s">
        <v>974</v>
      </c>
      <c r="F307" s="38" t="str">
        <f t="shared" si="35"/>
        <v>430902********1021</v>
      </c>
      <c r="G307" s="20" t="s">
        <v>768</v>
      </c>
      <c r="H307" s="16">
        <v>2</v>
      </c>
      <c r="I307" s="16">
        <v>280</v>
      </c>
      <c r="J307" s="16">
        <v>160</v>
      </c>
      <c r="K307" s="26">
        <f t="shared" si="36"/>
        <v>560</v>
      </c>
      <c r="L307" s="26">
        <f t="shared" si="37"/>
        <v>720</v>
      </c>
      <c r="M307" s="26"/>
    </row>
    <row r="308" ht="22" customHeight="1" spans="1:13">
      <c r="A308" s="36" t="s">
        <v>975</v>
      </c>
      <c r="B308" s="12" t="s">
        <v>19</v>
      </c>
      <c r="C308" s="20" t="s">
        <v>733</v>
      </c>
      <c r="D308" s="20" t="s">
        <v>976</v>
      </c>
      <c r="E308" s="20" t="s">
        <v>977</v>
      </c>
      <c r="F308" s="38" t="str">
        <f t="shared" si="35"/>
        <v>430903********2721</v>
      </c>
      <c r="G308" s="20" t="s">
        <v>768</v>
      </c>
      <c r="H308" s="16">
        <v>3</v>
      </c>
      <c r="I308" s="16">
        <v>280</v>
      </c>
      <c r="J308" s="16">
        <v>240</v>
      </c>
      <c r="K308" s="26">
        <f t="shared" si="36"/>
        <v>840</v>
      </c>
      <c r="L308" s="26">
        <f t="shared" si="37"/>
        <v>1080</v>
      </c>
      <c r="M308" s="26"/>
    </row>
    <row r="309" ht="22" customHeight="1" spans="1:13">
      <c r="A309" s="36" t="s">
        <v>978</v>
      </c>
      <c r="B309" s="12" t="s">
        <v>19</v>
      </c>
      <c r="C309" s="20" t="s">
        <v>733</v>
      </c>
      <c r="D309" s="20" t="s">
        <v>979</v>
      </c>
      <c r="E309" s="20" t="s">
        <v>980</v>
      </c>
      <c r="F309" s="38" t="str">
        <f t="shared" si="35"/>
        <v>432321********2984</v>
      </c>
      <c r="G309" s="20" t="s">
        <v>768</v>
      </c>
      <c r="H309" s="16">
        <v>1</v>
      </c>
      <c r="I309" s="16">
        <v>280</v>
      </c>
      <c r="J309" s="16">
        <v>80</v>
      </c>
      <c r="K309" s="26">
        <f t="shared" si="36"/>
        <v>280</v>
      </c>
      <c r="L309" s="26">
        <f t="shared" si="37"/>
        <v>360</v>
      </c>
      <c r="M309" s="26"/>
    </row>
    <row r="310" ht="22" customHeight="1" spans="1:13">
      <c r="A310" s="36" t="s">
        <v>981</v>
      </c>
      <c r="B310" s="12" t="s">
        <v>19</v>
      </c>
      <c r="C310" s="20" t="s">
        <v>733</v>
      </c>
      <c r="D310" s="20" t="s">
        <v>982</v>
      </c>
      <c r="E310" s="20" t="s">
        <v>983</v>
      </c>
      <c r="F310" s="38" t="str">
        <f t="shared" si="35"/>
        <v>432321********2977</v>
      </c>
      <c r="G310" s="20" t="s">
        <v>768</v>
      </c>
      <c r="H310" s="16">
        <v>1</v>
      </c>
      <c r="I310" s="16">
        <v>280</v>
      </c>
      <c r="J310" s="16">
        <v>80</v>
      </c>
      <c r="K310" s="26">
        <f t="shared" si="36"/>
        <v>280</v>
      </c>
      <c r="L310" s="26">
        <f t="shared" si="37"/>
        <v>360</v>
      </c>
      <c r="M310" s="26"/>
    </row>
    <row r="311" ht="22" customHeight="1" spans="1:13">
      <c r="A311" s="36" t="s">
        <v>984</v>
      </c>
      <c r="B311" s="12" t="s">
        <v>19</v>
      </c>
      <c r="C311" s="20" t="s">
        <v>733</v>
      </c>
      <c r="D311" s="20" t="s">
        <v>985</v>
      </c>
      <c r="E311" s="64" t="s">
        <v>986</v>
      </c>
      <c r="F311" s="38" t="str">
        <f t="shared" si="35"/>
        <v>432321********2988</v>
      </c>
      <c r="G311" s="20" t="s">
        <v>768</v>
      </c>
      <c r="H311" s="16">
        <v>1</v>
      </c>
      <c r="I311" s="16">
        <v>280</v>
      </c>
      <c r="J311" s="16">
        <v>80</v>
      </c>
      <c r="K311" s="26">
        <f t="shared" si="36"/>
        <v>280</v>
      </c>
      <c r="L311" s="26">
        <f t="shared" si="37"/>
        <v>360</v>
      </c>
      <c r="M311" s="26"/>
    </row>
    <row r="312" ht="22" customHeight="1" spans="1:13">
      <c r="A312" s="36" t="s">
        <v>987</v>
      </c>
      <c r="B312" s="12" t="s">
        <v>19</v>
      </c>
      <c r="C312" s="20" t="s">
        <v>733</v>
      </c>
      <c r="D312" s="20" t="s">
        <v>988</v>
      </c>
      <c r="E312" s="20" t="s">
        <v>989</v>
      </c>
      <c r="F312" s="38" t="str">
        <f t="shared" si="35"/>
        <v>432321********2979</v>
      </c>
      <c r="G312" s="20" t="s">
        <v>768</v>
      </c>
      <c r="H312" s="16">
        <v>1</v>
      </c>
      <c r="I312" s="16">
        <v>280</v>
      </c>
      <c r="J312" s="16">
        <v>80</v>
      </c>
      <c r="K312" s="26">
        <f t="shared" si="36"/>
        <v>280</v>
      </c>
      <c r="L312" s="26">
        <f t="shared" si="37"/>
        <v>360</v>
      </c>
      <c r="M312" s="26"/>
    </row>
    <row r="313" ht="22" customHeight="1" spans="1:13">
      <c r="A313" s="36" t="s">
        <v>990</v>
      </c>
      <c r="B313" s="12" t="s">
        <v>19</v>
      </c>
      <c r="C313" s="20" t="s">
        <v>733</v>
      </c>
      <c r="D313" s="13" t="s">
        <v>991</v>
      </c>
      <c r="E313" s="65" t="s">
        <v>992</v>
      </c>
      <c r="F313" s="38" t="str">
        <f t="shared" si="35"/>
        <v>432321********2986</v>
      </c>
      <c r="G313" s="20" t="s">
        <v>768</v>
      </c>
      <c r="H313" s="55">
        <v>1</v>
      </c>
      <c r="I313" s="16">
        <v>280</v>
      </c>
      <c r="J313" s="16">
        <v>80</v>
      </c>
      <c r="K313" s="26">
        <v>280</v>
      </c>
      <c r="L313" s="26">
        <f t="shared" si="37"/>
        <v>360</v>
      </c>
      <c r="M313" s="26"/>
    </row>
    <row r="314" ht="22" customHeight="1" spans="1:13">
      <c r="A314" s="36" t="s">
        <v>993</v>
      </c>
      <c r="B314" s="12" t="s">
        <v>19</v>
      </c>
      <c r="C314" s="20" t="s">
        <v>733</v>
      </c>
      <c r="D314" s="20" t="s">
        <v>994</v>
      </c>
      <c r="E314" s="20" t="s">
        <v>995</v>
      </c>
      <c r="F314" s="38" t="str">
        <f t="shared" si="35"/>
        <v>432321********2999</v>
      </c>
      <c r="G314" s="20" t="s">
        <v>768</v>
      </c>
      <c r="H314" s="16">
        <v>1</v>
      </c>
      <c r="I314" s="16">
        <v>280</v>
      </c>
      <c r="J314" s="16">
        <v>80</v>
      </c>
      <c r="K314" s="26">
        <f t="shared" ref="K314:K331" si="38">H314*I314</f>
        <v>280</v>
      </c>
      <c r="L314" s="26">
        <f t="shared" si="37"/>
        <v>360</v>
      </c>
      <c r="M314" s="26"/>
    </row>
    <row r="315" ht="22" customHeight="1" spans="1:13">
      <c r="A315" s="36" t="s">
        <v>996</v>
      </c>
      <c r="B315" s="12" t="s">
        <v>19</v>
      </c>
      <c r="C315" s="20" t="s">
        <v>733</v>
      </c>
      <c r="D315" s="13" t="s">
        <v>997</v>
      </c>
      <c r="E315" s="66" t="s">
        <v>998</v>
      </c>
      <c r="F315" s="38" t="str">
        <f t="shared" si="35"/>
        <v>430602********862X</v>
      </c>
      <c r="G315" s="20" t="s">
        <v>768</v>
      </c>
      <c r="H315" s="55">
        <v>3</v>
      </c>
      <c r="I315" s="16">
        <v>280</v>
      </c>
      <c r="J315" s="16">
        <v>240</v>
      </c>
      <c r="K315" s="26">
        <f t="shared" si="38"/>
        <v>840</v>
      </c>
      <c r="L315" s="26">
        <f t="shared" si="37"/>
        <v>1080</v>
      </c>
      <c r="M315" s="26"/>
    </row>
    <row r="316" ht="22" customHeight="1" spans="1:13">
      <c r="A316" s="36" t="s">
        <v>999</v>
      </c>
      <c r="B316" s="12" t="s">
        <v>19</v>
      </c>
      <c r="C316" s="13" t="s">
        <v>1000</v>
      </c>
      <c r="D316" s="13" t="s">
        <v>1001</v>
      </c>
      <c r="E316" s="20" t="s">
        <v>1002</v>
      </c>
      <c r="F316" s="38" t="str">
        <f t="shared" si="35"/>
        <v>430903********2796</v>
      </c>
      <c r="G316" s="20" t="s">
        <v>768</v>
      </c>
      <c r="H316" s="16">
        <v>1</v>
      </c>
      <c r="I316" s="16">
        <v>280</v>
      </c>
      <c r="J316" s="16">
        <v>80</v>
      </c>
      <c r="K316" s="26">
        <f t="shared" si="38"/>
        <v>280</v>
      </c>
      <c r="L316" s="26">
        <f t="shared" si="37"/>
        <v>360</v>
      </c>
      <c r="M316" s="26"/>
    </row>
    <row r="317" ht="22" customHeight="1" spans="1:13">
      <c r="A317" s="36" t="s">
        <v>1003</v>
      </c>
      <c r="B317" s="12" t="s">
        <v>19</v>
      </c>
      <c r="C317" s="13" t="s">
        <v>1000</v>
      </c>
      <c r="D317" s="13" t="s">
        <v>1004</v>
      </c>
      <c r="E317" s="60" t="s">
        <v>1005</v>
      </c>
      <c r="F317" s="38" t="str">
        <f t="shared" si="35"/>
        <v>432321********2982</v>
      </c>
      <c r="G317" s="20" t="s">
        <v>768</v>
      </c>
      <c r="H317" s="16">
        <v>1</v>
      </c>
      <c r="I317" s="16">
        <v>280</v>
      </c>
      <c r="J317" s="16">
        <v>80</v>
      </c>
      <c r="K317" s="26">
        <f t="shared" si="38"/>
        <v>280</v>
      </c>
      <c r="L317" s="26">
        <f t="shared" si="37"/>
        <v>360</v>
      </c>
      <c r="M317" s="26"/>
    </row>
    <row r="318" ht="22" customHeight="1" spans="1:13">
      <c r="A318" s="36" t="s">
        <v>1006</v>
      </c>
      <c r="B318" s="12" t="s">
        <v>19</v>
      </c>
      <c r="C318" s="13" t="s">
        <v>1000</v>
      </c>
      <c r="D318" s="14" t="s">
        <v>1007</v>
      </c>
      <c r="E318" s="14" t="s">
        <v>1008</v>
      </c>
      <c r="F318" s="38" t="str">
        <f t="shared" si="35"/>
        <v>432321********297X</v>
      </c>
      <c r="G318" s="20" t="s">
        <v>768</v>
      </c>
      <c r="H318" s="16">
        <v>1</v>
      </c>
      <c r="I318" s="16">
        <v>280</v>
      </c>
      <c r="J318" s="16">
        <v>80</v>
      </c>
      <c r="K318" s="26">
        <f t="shared" si="38"/>
        <v>280</v>
      </c>
      <c r="L318" s="26">
        <f t="shared" si="37"/>
        <v>360</v>
      </c>
      <c r="M318" s="26"/>
    </row>
    <row r="319" ht="22" customHeight="1" spans="1:13">
      <c r="A319" s="36" t="s">
        <v>1009</v>
      </c>
      <c r="B319" s="12" t="s">
        <v>19</v>
      </c>
      <c r="C319" s="13" t="s">
        <v>1000</v>
      </c>
      <c r="D319" s="14" t="s">
        <v>1010</v>
      </c>
      <c r="E319" s="14" t="s">
        <v>1011</v>
      </c>
      <c r="F319" s="38" t="str">
        <f t="shared" si="35"/>
        <v>432321********2975</v>
      </c>
      <c r="G319" s="20" t="s">
        <v>768</v>
      </c>
      <c r="H319" s="16">
        <v>1</v>
      </c>
      <c r="I319" s="16">
        <v>280</v>
      </c>
      <c r="J319" s="16">
        <v>80</v>
      </c>
      <c r="K319" s="26">
        <f t="shared" si="38"/>
        <v>280</v>
      </c>
      <c r="L319" s="26">
        <f t="shared" si="37"/>
        <v>360</v>
      </c>
      <c r="M319" s="26"/>
    </row>
    <row r="320" ht="22" customHeight="1" spans="1:13">
      <c r="A320" s="36" t="s">
        <v>1012</v>
      </c>
      <c r="B320" s="12" t="s">
        <v>19</v>
      </c>
      <c r="C320" s="13" t="s">
        <v>1000</v>
      </c>
      <c r="D320" s="54" t="s">
        <v>1013</v>
      </c>
      <c r="E320" s="94" t="s">
        <v>1014</v>
      </c>
      <c r="F320" s="38" t="str">
        <f t="shared" si="35"/>
        <v>432321********2974</v>
      </c>
      <c r="G320" s="20" t="s">
        <v>768</v>
      </c>
      <c r="H320" s="16">
        <v>1</v>
      </c>
      <c r="I320" s="16">
        <v>280</v>
      </c>
      <c r="J320" s="16">
        <v>80</v>
      </c>
      <c r="K320" s="26">
        <f t="shared" si="38"/>
        <v>280</v>
      </c>
      <c r="L320" s="26">
        <f t="shared" si="37"/>
        <v>360</v>
      </c>
      <c r="M320" s="26"/>
    </row>
    <row r="321" ht="22" customHeight="1" spans="1:13">
      <c r="A321" s="36" t="s">
        <v>1015</v>
      </c>
      <c r="B321" s="12" t="s">
        <v>19</v>
      </c>
      <c r="C321" s="13" t="s">
        <v>1000</v>
      </c>
      <c r="D321" s="14" t="s">
        <v>1016</v>
      </c>
      <c r="E321" s="14" t="s">
        <v>1017</v>
      </c>
      <c r="F321" s="38" t="str">
        <f t="shared" si="35"/>
        <v>432321********2980</v>
      </c>
      <c r="G321" s="20" t="s">
        <v>768</v>
      </c>
      <c r="H321" s="16">
        <v>1</v>
      </c>
      <c r="I321" s="16">
        <v>280</v>
      </c>
      <c r="J321" s="16">
        <v>80</v>
      </c>
      <c r="K321" s="26">
        <f t="shared" si="38"/>
        <v>280</v>
      </c>
      <c r="L321" s="26">
        <f t="shared" si="37"/>
        <v>360</v>
      </c>
      <c r="M321" s="26"/>
    </row>
    <row r="322" ht="22" customHeight="1" spans="1:13">
      <c r="A322" s="36" t="s">
        <v>1018</v>
      </c>
      <c r="B322" s="12" t="s">
        <v>19</v>
      </c>
      <c r="C322" s="13" t="s">
        <v>1000</v>
      </c>
      <c r="D322" s="14" t="s">
        <v>1019</v>
      </c>
      <c r="E322" s="14" t="s">
        <v>1020</v>
      </c>
      <c r="F322" s="38" t="str">
        <f t="shared" si="35"/>
        <v>432321********2971</v>
      </c>
      <c r="G322" s="20" t="s">
        <v>768</v>
      </c>
      <c r="H322" s="16">
        <v>2</v>
      </c>
      <c r="I322" s="16">
        <v>280</v>
      </c>
      <c r="J322" s="16">
        <v>160</v>
      </c>
      <c r="K322" s="26">
        <f t="shared" si="38"/>
        <v>560</v>
      </c>
      <c r="L322" s="26">
        <f t="shared" si="37"/>
        <v>720</v>
      </c>
      <c r="M322" s="26"/>
    </row>
    <row r="323" ht="22" customHeight="1" spans="1:13">
      <c r="A323" s="36" t="s">
        <v>1021</v>
      </c>
      <c r="B323" s="12" t="s">
        <v>19</v>
      </c>
      <c r="C323" s="13" t="s">
        <v>1000</v>
      </c>
      <c r="D323" s="68" t="s">
        <v>1022</v>
      </c>
      <c r="E323" s="68" t="s">
        <v>1023</v>
      </c>
      <c r="F323" s="38" t="str">
        <f t="shared" si="35"/>
        <v>432321********2989</v>
      </c>
      <c r="G323" s="20" t="s">
        <v>768</v>
      </c>
      <c r="H323" s="14">
        <v>1</v>
      </c>
      <c r="I323" s="16">
        <v>280</v>
      </c>
      <c r="J323" s="16">
        <v>80</v>
      </c>
      <c r="K323" s="26">
        <f t="shared" si="38"/>
        <v>280</v>
      </c>
      <c r="L323" s="26">
        <f t="shared" si="37"/>
        <v>360</v>
      </c>
      <c r="M323" s="26"/>
    </row>
    <row r="324" ht="22" customHeight="1" spans="1:13">
      <c r="A324" s="36" t="s">
        <v>1024</v>
      </c>
      <c r="B324" s="12" t="s">
        <v>19</v>
      </c>
      <c r="C324" s="53" t="s">
        <v>733</v>
      </c>
      <c r="D324" s="53" t="s">
        <v>1025</v>
      </c>
      <c r="E324" s="53" t="s">
        <v>1026</v>
      </c>
      <c r="F324" s="38" t="str">
        <f t="shared" ref="F324:F331" si="39">REPLACE(E324,7,8,"********")</f>
        <v>432321********2970</v>
      </c>
      <c r="G324" s="20" t="s">
        <v>768</v>
      </c>
      <c r="H324" s="61">
        <v>3</v>
      </c>
      <c r="I324" s="16">
        <v>280</v>
      </c>
      <c r="J324" s="16">
        <v>240</v>
      </c>
      <c r="K324" s="26">
        <f t="shared" si="38"/>
        <v>840</v>
      </c>
      <c r="L324" s="26">
        <f t="shared" si="37"/>
        <v>1080</v>
      </c>
      <c r="M324" s="26"/>
    </row>
    <row r="325" ht="22" customHeight="1" spans="1:13">
      <c r="A325" s="36" t="s">
        <v>1027</v>
      </c>
      <c r="B325" s="12" t="s">
        <v>19</v>
      </c>
      <c r="C325" s="53" t="s">
        <v>733</v>
      </c>
      <c r="D325" s="53" t="s">
        <v>1028</v>
      </c>
      <c r="E325" s="53" t="s">
        <v>1029</v>
      </c>
      <c r="F325" s="38" t="str">
        <f t="shared" si="39"/>
        <v>430903********2720</v>
      </c>
      <c r="G325" s="20" t="s">
        <v>768</v>
      </c>
      <c r="H325" s="61">
        <v>1</v>
      </c>
      <c r="I325" s="16">
        <v>280</v>
      </c>
      <c r="J325" s="16">
        <v>80</v>
      </c>
      <c r="K325" s="26">
        <f t="shared" si="38"/>
        <v>280</v>
      </c>
      <c r="L325" s="26">
        <f t="shared" si="37"/>
        <v>360</v>
      </c>
      <c r="M325" s="26"/>
    </row>
    <row r="326" ht="22" customHeight="1" spans="1:13">
      <c r="A326" s="36" t="s">
        <v>1030</v>
      </c>
      <c r="B326" s="12" t="s">
        <v>19</v>
      </c>
      <c r="C326" s="53" t="s">
        <v>733</v>
      </c>
      <c r="D326" s="53" t="s">
        <v>1031</v>
      </c>
      <c r="E326" s="53" t="s">
        <v>1032</v>
      </c>
      <c r="F326" s="38" t="str">
        <f t="shared" si="39"/>
        <v>430903********2723</v>
      </c>
      <c r="G326" s="20" t="s">
        <v>768</v>
      </c>
      <c r="H326" s="61">
        <v>1</v>
      </c>
      <c r="I326" s="16">
        <v>280</v>
      </c>
      <c r="J326" s="16">
        <v>80</v>
      </c>
      <c r="K326" s="26">
        <f t="shared" si="38"/>
        <v>280</v>
      </c>
      <c r="L326" s="26">
        <f t="shared" si="37"/>
        <v>360</v>
      </c>
      <c r="M326" s="26"/>
    </row>
    <row r="327" ht="22" customHeight="1" spans="1:13">
      <c r="A327" s="36" t="s">
        <v>1033</v>
      </c>
      <c r="B327" s="12" t="s">
        <v>19</v>
      </c>
      <c r="C327" s="53" t="s">
        <v>733</v>
      </c>
      <c r="D327" s="53" t="s">
        <v>1034</v>
      </c>
      <c r="E327" s="95" t="s">
        <v>1035</v>
      </c>
      <c r="F327" s="38" t="str">
        <f t="shared" si="39"/>
        <v>432321********3007</v>
      </c>
      <c r="G327" s="20" t="s">
        <v>768</v>
      </c>
      <c r="H327" s="61">
        <v>1</v>
      </c>
      <c r="I327" s="16">
        <v>280</v>
      </c>
      <c r="J327" s="16">
        <v>80</v>
      </c>
      <c r="K327" s="26">
        <f t="shared" si="38"/>
        <v>280</v>
      </c>
      <c r="L327" s="26">
        <f t="shared" si="37"/>
        <v>360</v>
      </c>
      <c r="M327" s="26"/>
    </row>
    <row r="328" ht="22" customHeight="1" spans="1:13">
      <c r="A328" s="36" t="s">
        <v>1036</v>
      </c>
      <c r="B328" s="12" t="s">
        <v>19</v>
      </c>
      <c r="C328" s="53" t="s">
        <v>733</v>
      </c>
      <c r="D328" s="53" t="s">
        <v>1037</v>
      </c>
      <c r="E328" s="53" t="s">
        <v>1038</v>
      </c>
      <c r="F328" s="38" t="str">
        <f t="shared" si="39"/>
        <v>430903********2717</v>
      </c>
      <c r="G328" s="20" t="s">
        <v>768</v>
      </c>
      <c r="H328" s="61">
        <v>3</v>
      </c>
      <c r="I328" s="16">
        <v>280</v>
      </c>
      <c r="J328" s="16">
        <v>240</v>
      </c>
      <c r="K328" s="26">
        <f t="shared" si="38"/>
        <v>840</v>
      </c>
      <c r="L328" s="26">
        <f t="shared" si="37"/>
        <v>1080</v>
      </c>
      <c r="M328" s="26"/>
    </row>
    <row r="329" ht="22" customHeight="1" spans="1:13">
      <c r="A329" s="36" t="s">
        <v>1039</v>
      </c>
      <c r="B329" s="12" t="s">
        <v>19</v>
      </c>
      <c r="C329" s="53" t="s">
        <v>733</v>
      </c>
      <c r="D329" s="53" t="s">
        <v>1040</v>
      </c>
      <c r="E329" s="56" t="s">
        <v>1041</v>
      </c>
      <c r="F329" s="38" t="str">
        <f t="shared" si="39"/>
        <v>432321********2991</v>
      </c>
      <c r="G329" s="20" t="s">
        <v>768</v>
      </c>
      <c r="H329" s="61">
        <v>1</v>
      </c>
      <c r="I329" s="16">
        <v>280</v>
      </c>
      <c r="J329" s="16">
        <v>80</v>
      </c>
      <c r="K329" s="26">
        <f t="shared" si="38"/>
        <v>280</v>
      </c>
      <c r="L329" s="26">
        <f t="shared" si="37"/>
        <v>360</v>
      </c>
      <c r="M329" s="26"/>
    </row>
    <row r="330" ht="22" customHeight="1" spans="1:13">
      <c r="A330" s="36" t="s">
        <v>1042</v>
      </c>
      <c r="B330" s="12" t="s">
        <v>19</v>
      </c>
      <c r="C330" s="53" t="s">
        <v>733</v>
      </c>
      <c r="D330" s="53" t="s">
        <v>1043</v>
      </c>
      <c r="E330" s="56" t="s">
        <v>1044</v>
      </c>
      <c r="F330" s="38" t="str">
        <f t="shared" si="39"/>
        <v>430903********008X</v>
      </c>
      <c r="G330" s="20" t="s">
        <v>768</v>
      </c>
      <c r="H330" s="61">
        <v>1</v>
      </c>
      <c r="I330" s="16">
        <v>280</v>
      </c>
      <c r="J330" s="16">
        <v>80</v>
      </c>
      <c r="K330" s="26">
        <f t="shared" si="38"/>
        <v>280</v>
      </c>
      <c r="L330" s="26">
        <f t="shared" si="37"/>
        <v>360</v>
      </c>
      <c r="M330" s="26"/>
    </row>
    <row r="331" ht="22" customHeight="1" spans="1:13">
      <c r="A331" s="36" t="s">
        <v>1045</v>
      </c>
      <c r="B331" s="12" t="s">
        <v>19</v>
      </c>
      <c r="C331" s="53" t="s">
        <v>733</v>
      </c>
      <c r="D331" s="53" t="s">
        <v>1046</v>
      </c>
      <c r="E331" s="56" t="s">
        <v>1047</v>
      </c>
      <c r="F331" s="38" t="str">
        <f t="shared" si="39"/>
        <v>432321********2981</v>
      </c>
      <c r="G331" s="20" t="s">
        <v>768</v>
      </c>
      <c r="H331" s="61">
        <v>1</v>
      </c>
      <c r="I331" s="16">
        <v>280</v>
      </c>
      <c r="J331" s="16">
        <v>80</v>
      </c>
      <c r="K331" s="26">
        <f t="shared" si="38"/>
        <v>280</v>
      </c>
      <c r="L331" s="26">
        <f t="shared" si="37"/>
        <v>360</v>
      </c>
      <c r="M331" s="26"/>
    </row>
    <row r="332" ht="22" customHeight="1" spans="1:13">
      <c r="A332" s="69" t="s">
        <v>7</v>
      </c>
      <c r="B332" s="69"/>
      <c r="C332" s="70"/>
      <c r="D332" s="70"/>
      <c r="E332" s="70"/>
      <c r="F332" s="38"/>
      <c r="G332" s="71"/>
      <c r="H332" s="71">
        <f>SUM(H3:H331)</f>
        <v>517</v>
      </c>
      <c r="I332" s="72"/>
      <c r="J332" s="73"/>
      <c r="K332" s="73"/>
      <c r="L332" s="74">
        <f>SUM(L3:L331)</f>
        <v>194640</v>
      </c>
      <c r="M332" s="75"/>
    </row>
  </sheetData>
  <mergeCells count="2">
    <mergeCell ref="A1:M1"/>
    <mergeCell ref="A332:B332"/>
  </mergeCells>
  <conditionalFormatting sqref="D323:E323">
    <cfRule type="duplicateValues" dxfId="0" priority="2"/>
  </conditionalFormatting>
  <conditionalFormatting sqref="D2:F1048576">
    <cfRule type="duplicateValues" dxfId="1" priority="1"/>
  </conditionalFormatting>
  <conditionalFormatting sqref="D2:F3 D4:E228 D332:E332 D333:F1048576 F4:F332">
    <cfRule type="duplicateValues" dxfId="1" priority="3"/>
    <cfRule type="duplicateValues" dxfId="1" priority="4"/>
    <cfRule type="duplicateValues" dxfId="1" priority="5"/>
  </conditionalFormatting>
  <conditionalFormatting sqref="D2:F3 D4:E226 D332:E332 D333:F1048576 F4:F332">
    <cfRule type="duplicateValues" dxfId="1" priority="7"/>
    <cfRule type="duplicateValues" dxfId="1" priority="8"/>
    <cfRule type="duplicateValues" dxfId="1" priority="9"/>
  </conditionalFormatting>
  <printOptions horizontalCentered="1"/>
  <pageMargins left="0.590277777777778" right="0.590277777777778" top="0.786805555555556" bottom="0.708333333333333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H19" sqref="H19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5" width="22.5" customWidth="1"/>
    <col min="6" max="7" width="9.125" customWidth="1"/>
    <col min="8" max="11" width="9.775" customWidth="1"/>
    <col min="12" max="12" width="27.25" customWidth="1"/>
  </cols>
  <sheetData>
    <row r="1" ht="50" customHeight="1" spans="1:12">
      <c r="A1" s="1" t="s">
        <v>1048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4" customHeight="1" spans="1:12">
      <c r="A2" s="2" t="s">
        <v>22</v>
      </c>
      <c r="B2" s="3" t="s">
        <v>23</v>
      </c>
      <c r="C2" s="2" t="s">
        <v>1049</v>
      </c>
      <c r="D2" s="4" t="s">
        <v>25</v>
      </c>
      <c r="E2" s="2" t="s">
        <v>26</v>
      </c>
      <c r="F2" s="5" t="s">
        <v>1050</v>
      </c>
      <c r="G2" s="6" t="s">
        <v>28</v>
      </c>
      <c r="H2" s="7" t="s">
        <v>1051</v>
      </c>
      <c r="I2" s="23" t="s">
        <v>1052</v>
      </c>
      <c r="J2" s="6" t="s">
        <v>1053</v>
      </c>
      <c r="K2" s="6" t="s">
        <v>1054</v>
      </c>
      <c r="L2" s="7" t="s">
        <v>33</v>
      </c>
    </row>
    <row r="3" ht="20" customHeight="1" spans="1:12">
      <c r="A3" s="8">
        <v>1</v>
      </c>
      <c r="B3" s="9" t="s">
        <v>18</v>
      </c>
      <c r="C3" s="9" t="s">
        <v>129</v>
      </c>
      <c r="D3" s="9" t="s">
        <v>729</v>
      </c>
      <c r="E3" s="9" t="s">
        <v>730</v>
      </c>
      <c r="F3" s="9" t="s">
        <v>58</v>
      </c>
      <c r="G3" s="9" t="s">
        <v>34</v>
      </c>
      <c r="H3" s="10">
        <v>280</v>
      </c>
      <c r="I3" s="24"/>
      <c r="J3" s="11"/>
      <c r="K3" s="25">
        <v>1</v>
      </c>
      <c r="L3" s="11" t="s">
        <v>1055</v>
      </c>
    </row>
    <row r="4" ht="24" spans="1:12">
      <c r="A4" s="8">
        <v>2</v>
      </c>
      <c r="B4" s="9" t="s">
        <v>18</v>
      </c>
      <c r="C4" s="9" t="s">
        <v>496</v>
      </c>
      <c r="D4" s="9" t="s">
        <v>506</v>
      </c>
      <c r="E4" s="9" t="s">
        <v>507</v>
      </c>
      <c r="F4" s="9" t="s">
        <v>58</v>
      </c>
      <c r="G4" s="11">
        <v>2</v>
      </c>
      <c r="H4" s="11">
        <v>280</v>
      </c>
      <c r="I4" s="11"/>
      <c r="J4" s="10"/>
      <c r="K4" s="18" t="s">
        <v>34</v>
      </c>
      <c r="L4" s="10" t="s">
        <v>508</v>
      </c>
    </row>
    <row r="5" ht="20" customHeight="1" spans="1:12">
      <c r="A5" s="8">
        <v>3</v>
      </c>
      <c r="B5" s="12" t="s">
        <v>19</v>
      </c>
      <c r="C5" s="13" t="s">
        <v>1000</v>
      </c>
      <c r="D5" s="14" t="s">
        <v>1056</v>
      </c>
      <c r="E5" s="14" t="s">
        <v>1057</v>
      </c>
      <c r="F5" s="15" t="s">
        <v>768</v>
      </c>
      <c r="G5" s="16">
        <v>1</v>
      </c>
      <c r="H5" s="17">
        <v>260</v>
      </c>
      <c r="I5" s="26">
        <f>G5*H5</f>
        <v>260</v>
      </c>
      <c r="J5" s="26"/>
      <c r="K5" s="25">
        <v>1</v>
      </c>
      <c r="L5" s="26" t="s">
        <v>1058</v>
      </c>
    </row>
    <row r="6" ht="20" customHeight="1" spans="1:12">
      <c r="A6" s="8">
        <v>4</v>
      </c>
      <c r="B6" s="12" t="s">
        <v>19</v>
      </c>
      <c r="C6" s="15" t="s">
        <v>753</v>
      </c>
      <c r="D6" s="15" t="s">
        <v>1059</v>
      </c>
      <c r="E6" s="15" t="s">
        <v>1060</v>
      </c>
      <c r="F6" s="15" t="s">
        <v>768</v>
      </c>
      <c r="G6" s="17">
        <v>2</v>
      </c>
      <c r="H6" s="17">
        <v>260</v>
      </c>
      <c r="I6" s="27">
        <v>520</v>
      </c>
      <c r="J6" s="26"/>
      <c r="K6" s="25">
        <v>2</v>
      </c>
      <c r="L6" s="26" t="s">
        <v>1061</v>
      </c>
    </row>
    <row r="7" ht="20" customHeight="1" spans="1:12">
      <c r="A7" s="8">
        <v>5</v>
      </c>
      <c r="B7" s="18"/>
      <c r="C7" s="18"/>
      <c r="D7" s="18"/>
      <c r="E7" s="18"/>
      <c r="F7" s="18"/>
      <c r="G7" s="18"/>
      <c r="H7" s="18"/>
      <c r="I7" s="25"/>
      <c r="J7" s="25"/>
      <c r="K7" s="25"/>
      <c r="L7" s="18"/>
    </row>
    <row r="8" ht="20" customHeight="1" spans="1:12">
      <c r="A8" s="8">
        <v>6</v>
      </c>
      <c r="B8" s="18"/>
      <c r="C8" s="18"/>
      <c r="D8" s="18"/>
      <c r="E8" s="18"/>
      <c r="F8" s="18"/>
      <c r="G8" s="18"/>
      <c r="H8" s="19"/>
      <c r="I8" s="25"/>
      <c r="J8" s="25"/>
      <c r="K8" s="25"/>
      <c r="L8" s="18"/>
    </row>
    <row r="9" ht="20" customHeight="1" spans="1:12">
      <c r="A9" s="8">
        <v>7</v>
      </c>
      <c r="B9" s="18"/>
      <c r="C9" s="18"/>
      <c r="D9" s="18"/>
      <c r="E9" s="18"/>
      <c r="F9" s="18"/>
      <c r="G9" s="18"/>
      <c r="H9" s="18"/>
      <c r="I9" s="25"/>
      <c r="J9" s="25"/>
      <c r="K9" s="25"/>
      <c r="L9" s="18"/>
    </row>
    <row r="10" ht="20" customHeight="1" spans="1:12">
      <c r="A10" s="8">
        <v>8</v>
      </c>
      <c r="B10" s="18"/>
      <c r="C10" s="18"/>
      <c r="D10" s="18"/>
      <c r="E10" s="18"/>
      <c r="F10" s="18"/>
      <c r="G10" s="19"/>
      <c r="H10" s="19"/>
      <c r="I10" s="25"/>
      <c r="J10" s="25"/>
      <c r="K10" s="25"/>
      <c r="L10" s="18"/>
    </row>
    <row r="11" ht="20" customHeight="1" spans="1:12">
      <c r="A11" s="8">
        <v>9</v>
      </c>
      <c r="B11" s="18"/>
      <c r="C11" s="18"/>
      <c r="D11" s="18"/>
      <c r="E11" s="18"/>
      <c r="F11" s="18"/>
      <c r="G11" s="19"/>
      <c r="H11" s="19"/>
      <c r="I11" s="25"/>
      <c r="J11" s="25"/>
      <c r="K11" s="25"/>
      <c r="L11" s="18"/>
    </row>
    <row r="12" ht="20" customHeight="1" spans="1:12">
      <c r="A12" s="8">
        <v>10</v>
      </c>
      <c r="B12" s="18"/>
      <c r="C12" s="18"/>
      <c r="D12" s="18"/>
      <c r="E12" s="18"/>
      <c r="F12" s="18"/>
      <c r="G12" s="19"/>
      <c r="H12" s="19"/>
      <c r="I12" s="25"/>
      <c r="J12" s="25"/>
      <c r="K12" s="25"/>
      <c r="L12" s="18"/>
    </row>
    <row r="13" ht="20" customHeight="1" spans="1:12">
      <c r="A13" s="8">
        <v>11</v>
      </c>
      <c r="B13" s="12"/>
      <c r="C13" s="13"/>
      <c r="D13" s="14"/>
      <c r="E13" s="14"/>
      <c r="F13" s="20"/>
      <c r="G13" s="21"/>
      <c r="H13" s="22"/>
      <c r="I13" s="26"/>
      <c r="J13" s="26"/>
      <c r="K13" s="26"/>
      <c r="L13" s="26"/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</sheetData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2022-05-20T09:04:04Z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6348FB6F5D3C4518B7EBAA0A44A9E42E</vt:lpwstr>
  </property>
</Properties>
</file>