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</sheets>
  <definedNames>
    <definedName name="_xlnm._FilterDatabase" localSheetId="0" hidden="1">Sheet1!$A$2:$O$27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<sst xmlns="http://schemas.openxmlformats.org/spreadsheetml/2006/main" count="485" uniqueCount="196">
  <si>
    <t>益阳高新区2021年第一次临时救助</t>
  </si>
  <si>
    <t>身份证号码</t>
  </si>
  <si>
    <t>序号</t>
  </si>
  <si>
    <t>姓 名</t>
  </si>
  <si>
    <t>对象类别</t>
  </si>
  <si>
    <t>救助原因</t>
  </si>
  <si>
    <t>救助金额</t>
  </si>
  <si>
    <t>开户行</t>
  </si>
  <si>
    <t>银行账号</t>
  </si>
  <si>
    <t>家庭住址</t>
  </si>
  <si>
    <t>开户名</t>
  </si>
  <si>
    <t>关系</t>
  </si>
  <si>
    <t>人次</t>
  </si>
  <si>
    <t>联系电话</t>
  </si>
  <si>
    <t>432321194606202976</t>
  </si>
  <si>
    <t>蔡月楼</t>
  </si>
  <si>
    <t>五保户</t>
  </si>
  <si>
    <t>该对象是五保户，身患多种疾病，常年住院治疗，2020年3月受冰雹灾害影响，房屋屋顶受损严重。</t>
  </si>
  <si>
    <t>邮政储蓄银行</t>
  </si>
  <si>
    <t>6217995610018204716</t>
  </si>
  <si>
    <t>鱼形山村南家山组</t>
  </si>
  <si>
    <t>本人</t>
  </si>
  <si>
    <t>430902198911265041</t>
  </si>
  <si>
    <t>王雪飞</t>
  </si>
  <si>
    <t>一般农户</t>
  </si>
  <si>
    <t>患有原发免疫性血小板减少疾病十多年，今年上半年在中心医院住院后进行了两次治疗，花费医药费十多万。</t>
  </si>
  <si>
    <t>6217995610008493907</t>
  </si>
  <si>
    <t>谢林港镇云寨村</t>
  </si>
  <si>
    <t>432301194709032011</t>
  </si>
  <si>
    <t>万明球</t>
  </si>
  <si>
    <t>多种身患多种疾病。中风半身不遂，无房，生活困难。</t>
  </si>
  <si>
    <t>6217995610020035611</t>
  </si>
  <si>
    <t>益阳市委党校</t>
  </si>
  <si>
    <t>432321194612025873</t>
  </si>
  <si>
    <t>李晋明</t>
  </si>
  <si>
    <t>常患高血压、冠心病、前列腺增生、胃炎、空隙性脑梗死、肺源性心脏病、慢性阻塞性肺疾病急性加重。</t>
  </si>
  <si>
    <t>6217995610014582107</t>
  </si>
  <si>
    <t>谢林港镇谢林港村</t>
  </si>
  <si>
    <t>432321196708156228</t>
  </si>
  <si>
    <t>张正香</t>
  </si>
  <si>
    <t>建档立卡贫困户</t>
  </si>
  <si>
    <t>患有尿毒症等疾病，已丧失劳动能力，经济困难。</t>
  </si>
  <si>
    <t>432321********6228</t>
  </si>
  <si>
    <t>6217995610014476953</t>
  </si>
  <si>
    <t>天猫村先锋组</t>
  </si>
  <si>
    <t>432321196610126178</t>
  </si>
  <si>
    <t>周卫斌</t>
  </si>
  <si>
    <t>患有POEMS综合症，需长期服药治疗，家里无任何经济来源，家庭十分困难</t>
  </si>
  <si>
    <t>6217995610014484346</t>
  </si>
  <si>
    <t>432321194708056172</t>
  </si>
  <si>
    <t>彭意强</t>
  </si>
  <si>
    <t>患重大疾病手术耗资33万多元</t>
  </si>
  <si>
    <t>6217995610014511064</t>
  </si>
  <si>
    <t>卜巧巧</t>
  </si>
  <si>
    <t>夫妻</t>
  </si>
  <si>
    <t>432321197211109105</t>
  </si>
  <si>
    <t>彭艳辉</t>
  </si>
  <si>
    <t>重病户</t>
  </si>
  <si>
    <t>患职业病基本丧失劳动能力，儿子患毒性脑膜炎，为其治疗，花费大量医疗费用，使家庭负债累累。</t>
  </si>
  <si>
    <t>6217995610004413800</t>
  </si>
  <si>
    <t>谢林港镇北峰垸村</t>
  </si>
  <si>
    <t>43232119701002595X</t>
  </si>
  <si>
    <t>郭建伍</t>
  </si>
  <si>
    <t>患瓣膜性心脏病，（2020年10月开始）未工作无经济收入，治病费用自付7万余元，妻子</t>
  </si>
  <si>
    <t>6217995610014578162</t>
  </si>
  <si>
    <t>430903200105211512</t>
  </si>
  <si>
    <t>雷嘉龙</t>
  </si>
  <si>
    <t>因被录取湘潭理工学院，家庭困难，申请救助。</t>
  </si>
  <si>
    <t>605610027201784618</t>
  </si>
  <si>
    <t>谢林港镇复兴村</t>
  </si>
  <si>
    <t>雷永胜</t>
  </si>
  <si>
    <t>432321196003302977</t>
  </si>
  <si>
    <t>熊守恒</t>
  </si>
  <si>
    <t>优抚</t>
  </si>
  <si>
    <t>患尿毒症</t>
  </si>
  <si>
    <t>6217995610018213444</t>
  </si>
  <si>
    <t>东部产业园石新桥村</t>
  </si>
  <si>
    <t>430903196708103044</t>
  </si>
  <si>
    <t>唐立华</t>
  </si>
  <si>
    <t>患子宫癌</t>
  </si>
  <si>
    <t>6221805610000510809</t>
  </si>
  <si>
    <t>430903198411283012</t>
  </si>
  <si>
    <t>朱明</t>
  </si>
  <si>
    <t>患全身型重症肌无力，胸腺瘤术后</t>
  </si>
  <si>
    <t>6217995610002443239</t>
  </si>
  <si>
    <t>432321196911212977</t>
  </si>
  <si>
    <t>徐定军</t>
  </si>
  <si>
    <t>边缘户</t>
  </si>
  <si>
    <t>肺癌晚期，因病导致家庭经济困难</t>
  </si>
  <si>
    <t>6217995610018218963</t>
  </si>
  <si>
    <t>432321195710072977</t>
  </si>
  <si>
    <t>陈国良</t>
  </si>
  <si>
    <t>2021年1月9日，因电线线路老化起火，烧坏房屋3间及家用实物</t>
  </si>
  <si>
    <t>6217995610018210861</t>
  </si>
  <si>
    <t>432301195205210018</t>
  </si>
  <si>
    <t>郭正坤</t>
  </si>
  <si>
    <t>居民家庭户</t>
  </si>
  <si>
    <t>2016年11月诊断患肝癌，经过多家医院治疗，保住性命，现每天的医药费开支都是200多元，家庭生活全靠退休金维持。现已负债累累</t>
  </si>
  <si>
    <t>6217995610020085673</t>
  </si>
  <si>
    <t>朝阳街道大海塘社区</t>
  </si>
  <si>
    <t>430903198708192728</t>
  </si>
  <si>
    <t>李娟</t>
  </si>
  <si>
    <t>6217995610018220795</t>
  </si>
  <si>
    <t>432321196502212992</t>
  </si>
  <si>
    <t>陈礼彪</t>
  </si>
  <si>
    <t>2021年1月9日，因陈国良家线路老化起火，烧坏楼房一间多，平房7间，初步估计损失16万元。</t>
  </si>
  <si>
    <t>6217995610018210879</t>
  </si>
  <si>
    <t>430903199310242718</t>
  </si>
  <si>
    <t>王昌能</t>
  </si>
  <si>
    <t>患感染（小鼠小短杆菌）淋巴病，脾结核待删，自费5万多元，目前病情未好</t>
  </si>
  <si>
    <t>6221805610000511146</t>
  </si>
  <si>
    <t>513002198304072954</t>
  </si>
  <si>
    <t>赵华江</t>
  </si>
  <si>
    <t>舌癌住院</t>
  </si>
  <si>
    <t>6232193300001828742</t>
  </si>
  <si>
    <t>432321195805252970</t>
  </si>
  <si>
    <t>廖湘民</t>
  </si>
  <si>
    <t>因患肝性脑病，今年住院四次，共治疗费用12万多元。自费4万多。年老无劳动能力，</t>
  </si>
  <si>
    <t>6217995610018206794</t>
  </si>
  <si>
    <t>东部产业园鱼形山村</t>
  </si>
  <si>
    <t>432321194703116471</t>
  </si>
  <si>
    <t>何国军</t>
  </si>
  <si>
    <t>年老体弱多病、丧失劳动能力、生活无来源、生活困难</t>
  </si>
  <si>
    <t>6217995610012366529</t>
  </si>
  <si>
    <t>朝阳街道明月社区</t>
  </si>
  <si>
    <t>432321194308035890</t>
  </si>
  <si>
    <t>符方才</t>
  </si>
  <si>
    <t>患重病（帕金森综合症）多年，妻子盛吉贞，患长期慢性病（高血压），夫妻两人丧失劳动能力，生活无经济来源</t>
  </si>
  <si>
    <t>605610036200144347</t>
  </si>
  <si>
    <t>谢林港镇玉皇庙村</t>
  </si>
  <si>
    <t>盛吉贞</t>
  </si>
  <si>
    <t>妻子</t>
  </si>
  <si>
    <t>合计</t>
  </si>
  <si>
    <t>23人</t>
  </si>
  <si>
    <t>制表：符彦</t>
  </si>
  <si>
    <t>审核：</t>
  </si>
  <si>
    <t>单位名称</t>
  </si>
  <si>
    <t>补贴类型</t>
  </si>
  <si>
    <t>对象姓名</t>
  </si>
  <si>
    <t>银行名称</t>
  </si>
  <si>
    <t>发放账号</t>
  </si>
  <si>
    <t>补贴标准</t>
  </si>
  <si>
    <t>补贴数量</t>
  </si>
  <si>
    <t>补贴金额</t>
  </si>
  <si>
    <t>发放时间</t>
  </si>
  <si>
    <t>1</t>
  </si>
  <si>
    <t>益阳高新区谢林港镇云寨村上板桥组</t>
  </si>
  <si>
    <t>0560-临时性生活困难救助</t>
  </si>
  <si>
    <t>邮政储蓄</t>
  </si>
  <si>
    <t>0</t>
  </si>
  <si>
    <t>3000</t>
  </si>
  <si>
    <t/>
  </si>
  <si>
    <t>2</t>
  </si>
  <si>
    <t>益阳高新区谢林港镇云寨村栗塘组</t>
  </si>
  <si>
    <t>3</t>
  </si>
  <si>
    <t>益阳高新区谢林港镇云寨村有余塘组</t>
  </si>
  <si>
    <t>4</t>
  </si>
  <si>
    <t>益阳高新区谢林港镇北峰垸村花园段</t>
  </si>
  <si>
    <t>5</t>
  </si>
  <si>
    <t>益阳高新区谢林港镇复兴村王家新屋（一组）</t>
  </si>
  <si>
    <t>6</t>
  </si>
  <si>
    <t>益阳高新区谢林港镇谢林港村谭家村组</t>
  </si>
  <si>
    <t>7</t>
  </si>
  <si>
    <t>益阳高新区谢林港镇谢林港村虹公庙</t>
  </si>
  <si>
    <t>8</t>
  </si>
  <si>
    <t>益阳高新区谢林港镇玉皇庙村新屋（七组）</t>
  </si>
  <si>
    <t>6217995610014571738</t>
  </si>
  <si>
    <t>9</t>
  </si>
  <si>
    <t>益阳高新区谢林港镇天猫村先锋组</t>
  </si>
  <si>
    <t>10</t>
  </si>
  <si>
    <t>益阳高新区朝阳街道江金社区其他补贴组</t>
  </si>
  <si>
    <t>6217995610001301933</t>
  </si>
  <si>
    <t>11</t>
  </si>
  <si>
    <t>益阳高新区朝阳街道江金社区常家村组</t>
  </si>
  <si>
    <t>12</t>
  </si>
  <si>
    <t>益阳高新区朝阳街道海棠社区其他补贴组</t>
  </si>
  <si>
    <t>13</t>
  </si>
  <si>
    <t>益阳高新区东部产业园办事处鱼形山村毛家冲组</t>
  </si>
  <si>
    <t>14</t>
  </si>
  <si>
    <t>益阳高新区东部产业园办事处鱼形山村南家山组</t>
  </si>
  <si>
    <t>15</t>
  </si>
  <si>
    <t>益阳高新区东部产业园办事处石新桥村形麻塘组</t>
  </si>
  <si>
    <t>16</t>
  </si>
  <si>
    <t>17</t>
  </si>
  <si>
    <t>益阳高新区东部产业园办事处石新桥村欧家冲组</t>
  </si>
  <si>
    <t>18</t>
  </si>
  <si>
    <t>益阳高新区东部产业园办事处石新桥村杨许塘组</t>
  </si>
  <si>
    <t>19</t>
  </si>
  <si>
    <t>益阳高新区东部产业园办事处石新桥村白毛冲组</t>
  </si>
  <si>
    <t>20</t>
  </si>
  <si>
    <t>益阳高新区东部产业园办事处石新桥村伏家塘组</t>
  </si>
  <si>
    <t>21</t>
  </si>
  <si>
    <t>22</t>
  </si>
  <si>
    <t>益阳高新区东部产业园办事处石新桥村文冲塘组</t>
  </si>
  <si>
    <t>23</t>
  </si>
  <si>
    <t>益阳高新区东部产业园办事处石新桥村关公塘组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</si>
</sst>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1" fillId="0" borderId="0" xfId="49" applyAlignment="1">
      <alignment horizontal="center" vertical="center" wrapText="1"/>
    </xf>
    <xf numFmtId="49" fontId="1" fillId="0" borderId="0" xfId="49" applyNumberFormat="1" applyAlignment="1">
      <alignment horizontal="center" vertical="center" wrapText="1"/>
    </xf>
    <xf numFmtId="49" fontId="1" fillId="0" borderId="0" xfId="49" applyNumberFormat="1" applyAlignment="1">
      <alignment horizontal="center" vertical="center"/>
    </xf>
    <xf numFmtId="49" fontId="1" fillId="2" borderId="0" xfId="49" applyNumberFormat="1" applyFill="1" applyAlignment="1">
      <alignment horizontal="center" vertical="center" wrapText="1"/>
    </xf>
    <xf numFmtId="49" fontId="1" fillId="2" borderId="0" xfId="49" applyNumberFormat="1" applyFill="1" applyAlignment="1">
      <alignment horizontal="center" vertical="center"/>
    </xf>
    <xf numFmtId="0" fontId="0" fillId="2" borderId="0" xfId="0" applyFill="1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7"/>
  <sheetViews>
    <sheetView workbookViewId="0">
      <selection activeCell="I31" sqref="I31"/>
    </sheetView>
  </sheetViews>
  <sheetFormatPr defaultColWidth="9" defaultRowHeight="13.5"/>
  <cols>
    <col min="1" max="1" width="19.375" style="10" customWidth="1"/>
    <col min="2" max="2" width="6.5" style="11" customWidth="1"/>
    <col min="3" max="4" width="9" style="10"/>
    <col min="5" max="5" width="32.125" style="10" customWidth="1"/>
    <col min="6" max="6" width="19.375" style="10" customWidth="1"/>
    <col min="7" max="7" width="6.5" style="10" customWidth="1"/>
    <col min="8" max="8" width="14.125" style="10" customWidth="1"/>
    <col min="9" max="9" width="19.875" style="10" customWidth="1"/>
    <col min="10" max="10" width="19.5" style="10" customWidth="1"/>
    <col min="11" max="13" width="9" style="10"/>
    <col min="14" max="14" width="16.625" style="10" customWidth="1"/>
    <col min="15" max="15" width="17.75" style="10" customWidth="1"/>
    <col min="16" max="16384" width="9" style="10"/>
  </cols>
  <sheetData>
    <row r="1" ht="55.5" customHeight="1" spans="3:14"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58.5" customHeight="1" spans="1:15">
      <c r="A2" s="13" t="s">
        <v>1</v>
      </c>
      <c r="B2" s="14" t="s">
        <v>2</v>
      </c>
      <c r="C2" s="15" t="s">
        <v>3</v>
      </c>
      <c r="D2" s="16" t="s">
        <v>4</v>
      </c>
      <c r="E2" s="15" t="s">
        <v>5</v>
      </c>
      <c r="F2" s="13" t="s">
        <v>1</v>
      </c>
      <c r="G2" s="15" t="s">
        <v>6</v>
      </c>
      <c r="H2" s="15" t="s">
        <v>7</v>
      </c>
      <c r="I2" s="15" t="s">
        <v>8</v>
      </c>
      <c r="J2" s="15" t="s">
        <v>9</v>
      </c>
      <c r="K2" s="21" t="s">
        <v>10</v>
      </c>
      <c r="L2" s="21" t="s">
        <v>11</v>
      </c>
      <c r="M2" s="14" t="s">
        <v>12</v>
      </c>
      <c r="N2" s="14" t="s">
        <v>13</v>
      </c>
      <c r="O2" s="11"/>
    </row>
    <row r="3" ht="63" hidden="1" customHeight="1" spans="1:14">
      <c r="A3" s="17" t="s">
        <v>14</v>
      </c>
      <c r="B3" s="14">
        <v>1</v>
      </c>
      <c r="C3" s="18" t="s">
        <v>15</v>
      </c>
      <c r="D3" s="16" t="s">
        <v>16</v>
      </c>
      <c r="E3" s="19" t="s">
        <v>17</v>
      </c>
      <c r="F3" s="17" t="s">
        <v>14</v>
      </c>
      <c r="G3" s="19">
        <v>3000</v>
      </c>
      <c r="H3" s="18" t="s">
        <v>18</v>
      </c>
      <c r="I3" s="23" t="s">
        <v>19</v>
      </c>
      <c r="J3" s="19" t="s">
        <v>20</v>
      </c>
      <c r="K3" s="18" t="s">
        <v>15</v>
      </c>
      <c r="L3" s="18" t="s">
        <v>21</v>
      </c>
      <c r="M3" s="18">
        <v>1</v>
      </c>
      <c r="N3" s="18">
        <v>13487374781</v>
      </c>
    </row>
    <row r="4" s="7" customFormat="1" ht="63" hidden="1" customHeight="1" spans="1:14">
      <c r="A4" s="17" t="s">
        <v>22</v>
      </c>
      <c r="B4" s="14">
        <v>2</v>
      </c>
      <c r="C4" s="18" t="s">
        <v>23</v>
      </c>
      <c r="D4" s="16" t="s">
        <v>24</v>
      </c>
      <c r="E4" s="19" t="s">
        <v>25</v>
      </c>
      <c r="F4" s="17" t="s">
        <v>22</v>
      </c>
      <c r="G4" s="19">
        <v>3000</v>
      </c>
      <c r="H4" s="18" t="s">
        <v>18</v>
      </c>
      <c r="I4" s="24" t="s">
        <v>26</v>
      </c>
      <c r="J4" s="19" t="s">
        <v>27</v>
      </c>
      <c r="K4" s="18" t="s">
        <v>23</v>
      </c>
      <c r="L4" s="18" t="s">
        <v>21</v>
      </c>
      <c r="M4" s="18">
        <v>1</v>
      </c>
      <c r="N4" s="18">
        <v>13357371033</v>
      </c>
    </row>
    <row r="5" s="7" customFormat="1" ht="63" hidden="1" customHeight="1" spans="1:14">
      <c r="A5" s="17" t="s">
        <v>28</v>
      </c>
      <c r="B5" s="14">
        <v>3</v>
      </c>
      <c r="C5" s="18" t="s">
        <v>29</v>
      </c>
      <c r="D5" s="16"/>
      <c r="E5" s="19" t="s">
        <v>30</v>
      </c>
      <c r="F5" s="17" t="s">
        <v>28</v>
      </c>
      <c r="G5" s="19">
        <v>3000</v>
      </c>
      <c r="H5" s="18" t="s">
        <v>18</v>
      </c>
      <c r="I5" s="24" t="s">
        <v>31</v>
      </c>
      <c r="J5" s="19" t="s">
        <v>32</v>
      </c>
      <c r="K5" s="18" t="s">
        <v>29</v>
      </c>
      <c r="L5" s="18" t="s">
        <v>21</v>
      </c>
      <c r="M5" s="18">
        <v>1</v>
      </c>
      <c r="N5" s="18">
        <v>18707370964</v>
      </c>
    </row>
    <row r="6" s="7" customFormat="1" ht="63" hidden="1" customHeight="1" spans="1:14">
      <c r="A6" s="17" t="s">
        <v>33</v>
      </c>
      <c r="B6" s="14">
        <v>4</v>
      </c>
      <c r="C6" s="18" t="s">
        <v>34</v>
      </c>
      <c r="D6" s="16"/>
      <c r="E6" s="19" t="s">
        <v>35</v>
      </c>
      <c r="F6" s="17" t="s">
        <v>33</v>
      </c>
      <c r="G6" s="19">
        <v>3000</v>
      </c>
      <c r="H6" s="18" t="s">
        <v>18</v>
      </c>
      <c r="I6" s="24" t="s">
        <v>36</v>
      </c>
      <c r="J6" s="19" t="s">
        <v>37</v>
      </c>
      <c r="K6" s="18" t="s">
        <v>34</v>
      </c>
      <c r="L6" s="18" t="s">
        <v>21</v>
      </c>
      <c r="M6" s="18">
        <v>1</v>
      </c>
      <c r="N6" s="18">
        <v>13786731695</v>
      </c>
    </row>
    <row r="7" s="7" customFormat="1" ht="63" customHeight="1" spans="1:14">
      <c r="A7" s="17" t="s">
        <v>38</v>
      </c>
      <c r="B7" s="14">
        <v>5</v>
      </c>
      <c r="C7" s="18" t="s">
        <v>39</v>
      </c>
      <c r="D7" s="16" t="s">
        <v>40</v>
      </c>
      <c r="E7" s="19" t="s">
        <v>41</v>
      </c>
      <c r="F7" s="17" t="s">
        <v>42</v>
      </c>
      <c r="G7" s="19">
        <v>3000</v>
      </c>
      <c r="H7" s="18" t="s">
        <v>18</v>
      </c>
      <c r="I7" s="24" t="s">
        <v>43</v>
      </c>
      <c r="J7" s="19" t="s">
        <v>44</v>
      </c>
      <c r="K7" s="18" t="s">
        <v>39</v>
      </c>
      <c r="L7" s="18" t="s">
        <v>21</v>
      </c>
      <c r="M7" s="18">
        <v>1</v>
      </c>
      <c r="N7" s="18">
        <v>18478175106</v>
      </c>
    </row>
    <row r="8" s="7" customFormat="1" ht="63" hidden="1" customHeight="1" spans="1:14">
      <c r="A8" s="17" t="s">
        <v>45</v>
      </c>
      <c r="B8" s="14">
        <v>6</v>
      </c>
      <c r="C8" s="18" t="s">
        <v>46</v>
      </c>
      <c r="D8" s="16"/>
      <c r="E8" s="19" t="s">
        <v>47</v>
      </c>
      <c r="F8" s="17" t="s">
        <v>45</v>
      </c>
      <c r="G8" s="19">
        <v>3000</v>
      </c>
      <c r="H8" s="18" t="s">
        <v>18</v>
      </c>
      <c r="I8" s="24" t="s">
        <v>48</v>
      </c>
      <c r="J8" s="19" t="s">
        <v>27</v>
      </c>
      <c r="K8" s="18" t="s">
        <v>46</v>
      </c>
      <c r="L8" s="18" t="s">
        <v>21</v>
      </c>
      <c r="M8" s="18">
        <v>1</v>
      </c>
      <c r="N8" s="18">
        <v>18153320562</v>
      </c>
    </row>
    <row r="9" s="7" customFormat="1" ht="63" hidden="1" customHeight="1" spans="1:14">
      <c r="A9" s="17" t="s">
        <v>49</v>
      </c>
      <c r="B9" s="14">
        <v>7</v>
      </c>
      <c r="C9" s="18" t="s">
        <v>50</v>
      </c>
      <c r="D9" s="16" t="s">
        <v>24</v>
      </c>
      <c r="E9" s="19" t="s">
        <v>51</v>
      </c>
      <c r="F9" s="17" t="s">
        <v>49</v>
      </c>
      <c r="G9" s="19">
        <v>3000</v>
      </c>
      <c r="H9" s="18" t="s">
        <v>18</v>
      </c>
      <c r="I9" s="24" t="s">
        <v>52</v>
      </c>
      <c r="J9" s="19" t="s">
        <v>27</v>
      </c>
      <c r="K9" s="18" t="s">
        <v>53</v>
      </c>
      <c r="L9" s="18" t="s">
        <v>54</v>
      </c>
      <c r="M9" s="18">
        <v>1</v>
      </c>
      <c r="N9" s="18">
        <v>15898430054</v>
      </c>
    </row>
    <row r="10" s="7" customFormat="1" ht="63" hidden="1" customHeight="1" spans="1:14">
      <c r="A10" s="17" t="s">
        <v>55</v>
      </c>
      <c r="B10" s="14">
        <v>8</v>
      </c>
      <c r="C10" s="18" t="s">
        <v>56</v>
      </c>
      <c r="D10" s="16" t="s">
        <v>57</v>
      </c>
      <c r="E10" s="19" t="s">
        <v>58</v>
      </c>
      <c r="F10" s="17" t="s">
        <v>55</v>
      </c>
      <c r="G10" s="19">
        <v>3000</v>
      </c>
      <c r="H10" s="18" t="s">
        <v>18</v>
      </c>
      <c r="I10" s="24" t="s">
        <v>59</v>
      </c>
      <c r="J10" s="19" t="s">
        <v>60</v>
      </c>
      <c r="K10" s="18" t="s">
        <v>56</v>
      </c>
      <c r="L10" s="18" t="s">
        <v>21</v>
      </c>
      <c r="M10" s="18">
        <v>1</v>
      </c>
      <c r="N10" s="18">
        <v>18230548794</v>
      </c>
    </row>
    <row r="11" s="7" customFormat="1" ht="63" hidden="1" customHeight="1" spans="1:14">
      <c r="A11" s="17" t="s">
        <v>61</v>
      </c>
      <c r="B11" s="14">
        <v>9</v>
      </c>
      <c r="C11" s="18" t="s">
        <v>62</v>
      </c>
      <c r="D11" s="16" t="s">
        <v>24</v>
      </c>
      <c r="E11" s="19" t="s">
        <v>63</v>
      </c>
      <c r="F11" s="17" t="s">
        <v>61</v>
      </c>
      <c r="G11" s="19">
        <v>3000</v>
      </c>
      <c r="H11" s="18" t="s">
        <v>18</v>
      </c>
      <c r="I11" s="24" t="s">
        <v>64</v>
      </c>
      <c r="J11" s="19" t="s">
        <v>37</v>
      </c>
      <c r="K11" s="18" t="s">
        <v>62</v>
      </c>
      <c r="L11" s="18" t="s">
        <v>21</v>
      </c>
      <c r="M11" s="18">
        <v>1</v>
      </c>
      <c r="N11" s="18">
        <v>15173711982</v>
      </c>
    </row>
    <row r="12" s="7" customFormat="1" ht="63" hidden="1" customHeight="1" spans="1:14">
      <c r="A12" s="17" t="s">
        <v>65</v>
      </c>
      <c r="B12" s="14">
        <v>10</v>
      </c>
      <c r="C12" s="18" t="s">
        <v>66</v>
      </c>
      <c r="D12" s="16"/>
      <c r="E12" s="19" t="s">
        <v>67</v>
      </c>
      <c r="F12" s="17" t="s">
        <v>65</v>
      </c>
      <c r="G12" s="19">
        <v>3000</v>
      </c>
      <c r="H12" s="18" t="s">
        <v>18</v>
      </c>
      <c r="I12" s="24" t="s">
        <v>68</v>
      </c>
      <c r="J12" s="19" t="s">
        <v>69</v>
      </c>
      <c r="K12" s="18" t="s">
        <v>70</v>
      </c>
      <c r="L12" s="18" t="s">
        <v>21</v>
      </c>
      <c r="M12" s="18">
        <v>1</v>
      </c>
      <c r="N12" s="18">
        <v>15573757833</v>
      </c>
    </row>
    <row r="13" s="7" customFormat="1" ht="36.95" hidden="1" customHeight="1" spans="1:14">
      <c r="A13" s="17" t="s">
        <v>71</v>
      </c>
      <c r="B13" s="14">
        <v>11</v>
      </c>
      <c r="C13" s="18" t="s">
        <v>72</v>
      </c>
      <c r="D13" s="16" t="s">
        <v>73</v>
      </c>
      <c r="E13" s="19" t="s">
        <v>74</v>
      </c>
      <c r="F13" s="17" t="s">
        <v>71</v>
      </c>
      <c r="G13" s="19">
        <v>3000</v>
      </c>
      <c r="H13" s="18" t="s">
        <v>18</v>
      </c>
      <c r="I13" s="24" t="s">
        <v>75</v>
      </c>
      <c r="J13" s="19" t="s">
        <v>76</v>
      </c>
      <c r="K13" s="18" t="s">
        <v>72</v>
      </c>
      <c r="L13" s="18" t="s">
        <v>21</v>
      </c>
      <c r="M13" s="18">
        <v>1</v>
      </c>
      <c r="N13" s="18">
        <v>15576201986</v>
      </c>
    </row>
    <row r="14" s="7" customFormat="1" ht="36.95" hidden="1" customHeight="1" spans="1:14">
      <c r="A14" s="17" t="s">
        <v>77</v>
      </c>
      <c r="B14" s="14">
        <v>12</v>
      </c>
      <c r="C14" s="18" t="s">
        <v>78</v>
      </c>
      <c r="D14" s="16" t="s">
        <v>24</v>
      </c>
      <c r="E14" s="19" t="s">
        <v>79</v>
      </c>
      <c r="F14" s="17" t="s">
        <v>77</v>
      </c>
      <c r="G14" s="19">
        <v>3000</v>
      </c>
      <c r="H14" s="18" t="s">
        <v>18</v>
      </c>
      <c r="I14" s="24" t="s">
        <v>80</v>
      </c>
      <c r="J14" s="19" t="s">
        <v>76</v>
      </c>
      <c r="K14" s="18" t="s">
        <v>78</v>
      </c>
      <c r="L14" s="18" t="s">
        <v>21</v>
      </c>
      <c r="M14" s="18">
        <v>1</v>
      </c>
      <c r="N14" s="18">
        <v>13327277332</v>
      </c>
    </row>
    <row r="15" s="7" customFormat="1" ht="36.95" hidden="1" customHeight="1" spans="1:14">
      <c r="A15" s="17" t="s">
        <v>81</v>
      </c>
      <c r="B15" s="14">
        <v>13</v>
      </c>
      <c r="C15" s="18" t="s">
        <v>82</v>
      </c>
      <c r="D15" s="16" t="s">
        <v>24</v>
      </c>
      <c r="E15" s="19" t="s">
        <v>83</v>
      </c>
      <c r="F15" s="17" t="s">
        <v>81</v>
      </c>
      <c r="G15" s="19">
        <v>3000</v>
      </c>
      <c r="H15" s="18" t="s">
        <v>18</v>
      </c>
      <c r="I15" s="24" t="s">
        <v>84</v>
      </c>
      <c r="J15" s="19" t="s">
        <v>76</v>
      </c>
      <c r="K15" s="18" t="s">
        <v>82</v>
      </c>
      <c r="L15" s="18" t="s">
        <v>21</v>
      </c>
      <c r="M15" s="18">
        <v>1</v>
      </c>
      <c r="N15" s="18">
        <v>13087276727</v>
      </c>
    </row>
    <row r="16" s="7" customFormat="1" ht="36.95" hidden="1" customHeight="1" spans="1:14">
      <c r="A16" s="17" t="s">
        <v>85</v>
      </c>
      <c r="B16" s="14">
        <v>14</v>
      </c>
      <c r="C16" s="18" t="s">
        <v>86</v>
      </c>
      <c r="D16" s="16" t="s">
        <v>87</v>
      </c>
      <c r="E16" s="19" t="s">
        <v>88</v>
      </c>
      <c r="F16" s="17" t="s">
        <v>85</v>
      </c>
      <c r="G16" s="19">
        <v>3000</v>
      </c>
      <c r="H16" s="18" t="s">
        <v>18</v>
      </c>
      <c r="I16" s="24" t="s">
        <v>89</v>
      </c>
      <c r="J16" s="19" t="s">
        <v>76</v>
      </c>
      <c r="K16" s="18" t="s">
        <v>86</v>
      </c>
      <c r="L16" s="18" t="s">
        <v>21</v>
      </c>
      <c r="M16" s="18">
        <v>1</v>
      </c>
      <c r="N16" s="18">
        <v>13397371699</v>
      </c>
    </row>
    <row r="17" s="7" customFormat="1" ht="57.95" hidden="1" customHeight="1" spans="1:14">
      <c r="A17" s="17" t="s">
        <v>90</v>
      </c>
      <c r="B17" s="14">
        <v>15</v>
      </c>
      <c r="C17" s="18" t="s">
        <v>91</v>
      </c>
      <c r="D17" s="16" t="s">
        <v>24</v>
      </c>
      <c r="E17" s="19" t="s">
        <v>92</v>
      </c>
      <c r="F17" s="17" t="s">
        <v>90</v>
      </c>
      <c r="G17" s="19">
        <v>3000</v>
      </c>
      <c r="H17" s="18" t="s">
        <v>18</v>
      </c>
      <c r="I17" s="24" t="s">
        <v>93</v>
      </c>
      <c r="J17" s="19" t="s">
        <v>76</v>
      </c>
      <c r="K17" s="18" t="s">
        <v>91</v>
      </c>
      <c r="L17" s="18" t="s">
        <v>21</v>
      </c>
      <c r="M17" s="18">
        <v>1</v>
      </c>
      <c r="N17" s="18">
        <v>17763720199</v>
      </c>
    </row>
    <row r="18" s="7" customFormat="1" ht="81.95" hidden="1" customHeight="1" spans="1:14">
      <c r="A18" s="17" t="s">
        <v>94</v>
      </c>
      <c r="B18" s="14">
        <v>16</v>
      </c>
      <c r="C18" s="18" t="s">
        <v>95</v>
      </c>
      <c r="D18" s="16" t="s">
        <v>96</v>
      </c>
      <c r="E18" s="19" t="s">
        <v>97</v>
      </c>
      <c r="F18" s="17" t="s">
        <v>94</v>
      </c>
      <c r="G18" s="19">
        <v>3000</v>
      </c>
      <c r="H18" s="18" t="s">
        <v>18</v>
      </c>
      <c r="I18" s="24" t="s">
        <v>98</v>
      </c>
      <c r="J18" s="19" t="s">
        <v>99</v>
      </c>
      <c r="K18" s="18" t="s">
        <v>95</v>
      </c>
      <c r="L18" s="18" t="s">
        <v>21</v>
      </c>
      <c r="M18" s="18">
        <v>1</v>
      </c>
      <c r="N18" s="18">
        <v>13307372296</v>
      </c>
    </row>
    <row r="19" s="7" customFormat="1" ht="36.95" hidden="1" customHeight="1" spans="1:14">
      <c r="A19" s="17" t="s">
        <v>100</v>
      </c>
      <c r="B19" s="14">
        <v>17</v>
      </c>
      <c r="C19" s="18" t="s">
        <v>101</v>
      </c>
      <c r="D19" s="16" t="s">
        <v>24</v>
      </c>
      <c r="E19" s="19" t="s">
        <v>74</v>
      </c>
      <c r="F19" s="17" t="s">
        <v>100</v>
      </c>
      <c r="G19" s="19">
        <v>3000</v>
      </c>
      <c r="H19" s="18" t="s">
        <v>18</v>
      </c>
      <c r="I19" s="24" t="s">
        <v>102</v>
      </c>
      <c r="J19" s="19" t="s">
        <v>76</v>
      </c>
      <c r="K19" s="18" t="s">
        <v>101</v>
      </c>
      <c r="L19" s="18" t="s">
        <v>21</v>
      </c>
      <c r="M19" s="18">
        <v>1</v>
      </c>
      <c r="N19" s="18">
        <v>15773761429</v>
      </c>
    </row>
    <row r="20" s="7" customFormat="1" ht="63" hidden="1" customHeight="1" spans="1:14">
      <c r="A20" s="17" t="s">
        <v>103</v>
      </c>
      <c r="B20" s="14">
        <v>18</v>
      </c>
      <c r="C20" s="18" t="s">
        <v>104</v>
      </c>
      <c r="D20" s="16" t="s">
        <v>24</v>
      </c>
      <c r="E20" s="19" t="s">
        <v>105</v>
      </c>
      <c r="F20" s="17" t="s">
        <v>103</v>
      </c>
      <c r="G20" s="19">
        <v>3000</v>
      </c>
      <c r="H20" s="18" t="s">
        <v>18</v>
      </c>
      <c r="I20" s="24" t="s">
        <v>106</v>
      </c>
      <c r="J20" s="19" t="s">
        <v>76</v>
      </c>
      <c r="K20" s="18" t="s">
        <v>104</v>
      </c>
      <c r="L20" s="18" t="s">
        <v>21</v>
      </c>
      <c r="M20" s="18">
        <v>1</v>
      </c>
      <c r="N20" s="18">
        <v>15773708512</v>
      </c>
    </row>
    <row r="21" s="7" customFormat="1" ht="53.1" hidden="1" customHeight="1" spans="1:14">
      <c r="A21" s="17" t="s">
        <v>107</v>
      </c>
      <c r="B21" s="14">
        <v>19</v>
      </c>
      <c r="C21" s="18" t="s">
        <v>108</v>
      </c>
      <c r="D21" s="16" t="s">
        <v>24</v>
      </c>
      <c r="E21" s="19" t="s">
        <v>109</v>
      </c>
      <c r="F21" s="17" t="s">
        <v>107</v>
      </c>
      <c r="G21" s="19">
        <v>3000</v>
      </c>
      <c r="H21" s="18" t="s">
        <v>18</v>
      </c>
      <c r="I21" s="24" t="s">
        <v>110</v>
      </c>
      <c r="J21" s="19" t="s">
        <v>76</v>
      </c>
      <c r="K21" s="18" t="s">
        <v>108</v>
      </c>
      <c r="L21" s="18" t="s">
        <v>21</v>
      </c>
      <c r="M21" s="18">
        <v>1</v>
      </c>
      <c r="N21" s="18">
        <v>19958858088</v>
      </c>
    </row>
    <row r="22" s="7" customFormat="1" ht="44.1" hidden="1" customHeight="1" spans="1:14">
      <c r="A22" s="17" t="s">
        <v>111</v>
      </c>
      <c r="B22" s="14">
        <v>20</v>
      </c>
      <c r="C22" s="18" t="s">
        <v>112</v>
      </c>
      <c r="D22" s="16" t="s">
        <v>24</v>
      </c>
      <c r="E22" s="19" t="s">
        <v>113</v>
      </c>
      <c r="F22" s="17" t="s">
        <v>111</v>
      </c>
      <c r="G22" s="19">
        <v>3000</v>
      </c>
      <c r="H22" s="18" t="s">
        <v>18</v>
      </c>
      <c r="I22" s="24" t="s">
        <v>114</v>
      </c>
      <c r="J22" s="19" t="s">
        <v>76</v>
      </c>
      <c r="K22" s="18" t="s">
        <v>112</v>
      </c>
      <c r="L22" s="18" t="s">
        <v>21</v>
      </c>
      <c r="M22" s="18">
        <v>1</v>
      </c>
      <c r="N22" s="18">
        <v>15869761607</v>
      </c>
    </row>
    <row r="23" s="7" customFormat="1" ht="63" hidden="1" customHeight="1" spans="1:14">
      <c r="A23" s="17" t="s">
        <v>115</v>
      </c>
      <c r="B23" s="14">
        <v>21</v>
      </c>
      <c r="C23" s="18" t="s">
        <v>116</v>
      </c>
      <c r="D23" s="16" t="s">
        <v>40</v>
      </c>
      <c r="E23" s="19" t="s">
        <v>117</v>
      </c>
      <c r="F23" s="17" t="s">
        <v>115</v>
      </c>
      <c r="G23" s="19">
        <v>3000</v>
      </c>
      <c r="H23" s="18" t="s">
        <v>18</v>
      </c>
      <c r="I23" s="24" t="s">
        <v>118</v>
      </c>
      <c r="J23" s="19" t="s">
        <v>119</v>
      </c>
      <c r="K23" s="18" t="s">
        <v>116</v>
      </c>
      <c r="L23" s="18" t="s">
        <v>21</v>
      </c>
      <c r="M23" s="18">
        <v>1</v>
      </c>
      <c r="N23" s="18">
        <v>13549722562</v>
      </c>
    </row>
    <row r="24" s="7" customFormat="1" ht="63" hidden="1" customHeight="1" spans="1:14">
      <c r="A24" s="17" t="s">
        <v>120</v>
      </c>
      <c r="B24" s="14">
        <v>22</v>
      </c>
      <c r="C24" s="18" t="s">
        <v>121</v>
      </c>
      <c r="D24" s="16" t="s">
        <v>24</v>
      </c>
      <c r="E24" s="19" t="s">
        <v>122</v>
      </c>
      <c r="F24" s="17" t="s">
        <v>120</v>
      </c>
      <c r="G24" s="19">
        <v>3000</v>
      </c>
      <c r="H24" s="18" t="s">
        <v>18</v>
      </c>
      <c r="I24" s="24" t="s">
        <v>123</v>
      </c>
      <c r="J24" s="19" t="s">
        <v>124</v>
      </c>
      <c r="K24" s="18" t="s">
        <v>121</v>
      </c>
      <c r="L24" s="18" t="s">
        <v>21</v>
      </c>
      <c r="M24" s="18">
        <v>1</v>
      </c>
      <c r="N24" s="18">
        <v>15273701249</v>
      </c>
    </row>
    <row r="25" s="7" customFormat="1" ht="63" hidden="1" customHeight="1" spans="1:14">
      <c r="A25" s="17" t="s">
        <v>125</v>
      </c>
      <c r="B25" s="14">
        <v>23</v>
      </c>
      <c r="C25" s="18" t="s">
        <v>126</v>
      </c>
      <c r="D25" s="16" t="s">
        <v>40</v>
      </c>
      <c r="E25" s="19" t="s">
        <v>127</v>
      </c>
      <c r="F25" s="17" t="s">
        <v>125</v>
      </c>
      <c r="G25" s="19">
        <v>3000</v>
      </c>
      <c r="H25" s="18" t="s">
        <v>18</v>
      </c>
      <c r="I25" s="24" t="s">
        <v>128</v>
      </c>
      <c r="J25" s="19" t="s">
        <v>129</v>
      </c>
      <c r="K25" s="18" t="s">
        <v>130</v>
      </c>
      <c r="L25" s="18" t="s">
        <v>131</v>
      </c>
      <c r="M25" s="18">
        <v>1</v>
      </c>
      <c r="N25" s="18">
        <v>13327270252</v>
      </c>
    </row>
    <row r="26" s="8" customFormat="1" ht="35.1" hidden="1" customHeight="1" spans="1:14">
      <c r="A26" s="20"/>
      <c r="B26" s="20" t="s">
        <v>132</v>
      </c>
      <c r="C26" s="20" t="s">
        <v>133</v>
      </c>
      <c r="D26" s="20"/>
      <c r="E26" s="20"/>
      <c r="F26" s="20"/>
      <c r="G26" s="20">
        <f>SUM(G3:G25)</f>
        <v>69000</v>
      </c>
      <c r="H26" s="20"/>
      <c r="I26" s="20"/>
      <c r="J26" s="20"/>
      <c r="K26" s="20"/>
      <c r="L26" s="20"/>
      <c r="M26" s="20"/>
      <c r="N26" s="20"/>
    </row>
    <row r="27" s="9" customFormat="1" ht="33.95" hidden="1" customHeight="1" spans="5:10">
      <c r="E27" s="9" t="s">
        <v>134</v>
      </c>
      <c r="J27" s="9" t="s">
        <v>135</v>
      </c>
    </row>
  </sheetData>
  <autoFilter ref="A2:O27">
    <filterColumn colId="2">
      <customFilters>
        <customFilter operator="equal" val="张正香"/>
      </customFilters>
    </filterColumn>
    <extLst/>
  </autoFilter>
  <mergeCells count="1">
    <mergeCell ref="C1:N1"/>
  </mergeCells>
  <pageMargins left="0.275" right="0.0784722222222222" top="0.751388888888889" bottom="0.751388888888889" header="0.298611111111111" footer="0.298611111111111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8" sqref="M8"/>
    </sheetView>
  </sheetViews>
  <sheetFormatPr defaultColWidth="9" defaultRowHeight="13.5"/>
  <cols>
    <col min="2" max="2" width="12.375" customWidth="1"/>
    <col min="3" max="3" width="12.625" customWidth="1"/>
    <col min="4" max="4" width="26.125" customWidth="1"/>
    <col min="7" max="7" width="22.5" customWidth="1"/>
  </cols>
  <sheetData>
    <row r="1" spans="1:11">
      <c r="A1" s="1" t="s">
        <v>2</v>
      </c>
      <c r="B1" s="1" t="s">
        <v>136</v>
      </c>
      <c r="C1" s="1" t="s">
        <v>137</v>
      </c>
      <c r="D1" s="1"/>
      <c r="E1" s="1" t="s">
        <v>138</v>
      </c>
      <c r="F1" s="1" t="s">
        <v>139</v>
      </c>
      <c r="G1" s="1" t="s">
        <v>140</v>
      </c>
      <c r="H1" s="1" t="s">
        <v>141</v>
      </c>
      <c r="I1" s="1" t="s">
        <v>142</v>
      </c>
      <c r="J1" s="1" t="s">
        <v>143</v>
      </c>
      <c r="K1" s="1" t="s">
        <v>144</v>
      </c>
    </row>
    <row r="2" spans="1:12">
      <c r="A2" s="2" t="s">
        <v>145</v>
      </c>
      <c r="B2" s="3" t="s">
        <v>146</v>
      </c>
      <c r="C2" s="3" t="s">
        <v>147</v>
      </c>
      <c r="D2" s="3"/>
      <c r="E2" s="3" t="s">
        <v>46</v>
      </c>
      <c r="F2" s="3" t="s">
        <v>148</v>
      </c>
      <c r="G2" s="3" t="s">
        <v>48</v>
      </c>
      <c r="H2" s="3" t="s">
        <v>149</v>
      </c>
      <c r="I2" s="3" t="s">
        <v>149</v>
      </c>
      <c r="J2" s="3" t="s">
        <v>150</v>
      </c>
      <c r="K2" s="3" t="s">
        <v>151</v>
      </c>
      <c r="L2" t="e">
        <f>VLOOKUP(#REF!,Sheet1!A:C,3,0)</f>
        <v>#REF!</v>
      </c>
    </row>
    <row r="3" spans="1:12">
      <c r="A3" s="2" t="s">
        <v>152</v>
      </c>
      <c r="B3" s="3" t="s">
        <v>153</v>
      </c>
      <c r="C3" s="3" t="s">
        <v>147</v>
      </c>
      <c r="D3" s="3"/>
      <c r="E3" s="3" t="s">
        <v>23</v>
      </c>
      <c r="F3" s="3" t="s">
        <v>148</v>
      </c>
      <c r="G3" s="3" t="s">
        <v>26</v>
      </c>
      <c r="H3" s="3" t="s">
        <v>149</v>
      </c>
      <c r="I3" s="3" t="s">
        <v>149</v>
      </c>
      <c r="J3" s="3" t="s">
        <v>150</v>
      </c>
      <c r="K3" s="3" t="s">
        <v>151</v>
      </c>
      <c r="L3" t="e">
        <f>VLOOKUP(#REF!,Sheet1!A:C,3,0)</f>
        <v>#REF!</v>
      </c>
    </row>
    <row r="4" spans="1:12">
      <c r="A4" s="2" t="s">
        <v>154</v>
      </c>
      <c r="B4" s="3" t="s">
        <v>155</v>
      </c>
      <c r="C4" s="3" t="s">
        <v>147</v>
      </c>
      <c r="D4" s="3"/>
      <c r="E4" s="3" t="s">
        <v>53</v>
      </c>
      <c r="F4" s="3" t="s">
        <v>148</v>
      </c>
      <c r="G4" s="3" t="s">
        <v>52</v>
      </c>
      <c r="H4" s="3" t="s">
        <v>149</v>
      </c>
      <c r="I4" s="3" t="s">
        <v>149</v>
      </c>
      <c r="J4" s="3" t="s">
        <v>150</v>
      </c>
      <c r="K4" s="3" t="s">
        <v>151</v>
      </c>
      <c r="L4" t="e">
        <f>VLOOKUP(#REF!,Sheet1!A:C,3,0)</f>
        <v>#REF!</v>
      </c>
    </row>
    <row r="5" spans="1:12">
      <c r="A5" s="2" t="s">
        <v>156</v>
      </c>
      <c r="B5" s="3" t="s">
        <v>157</v>
      </c>
      <c r="C5" s="3" t="s">
        <v>147</v>
      </c>
      <c r="D5" s="3"/>
      <c r="E5" s="3" t="s">
        <v>56</v>
      </c>
      <c r="F5" s="3" t="s">
        <v>148</v>
      </c>
      <c r="G5" s="3" t="s">
        <v>59</v>
      </c>
      <c r="H5" s="3" t="s">
        <v>149</v>
      </c>
      <c r="I5" s="3" t="s">
        <v>149</v>
      </c>
      <c r="J5" s="3" t="s">
        <v>150</v>
      </c>
      <c r="K5" s="3" t="s">
        <v>151</v>
      </c>
      <c r="L5" t="e">
        <f>VLOOKUP(#REF!,Sheet1!A:C,3,0)</f>
        <v>#REF!</v>
      </c>
    </row>
    <row r="6" spans="1:12">
      <c r="A6" s="4" t="s">
        <v>158</v>
      </c>
      <c r="B6" s="5" t="s">
        <v>159</v>
      </c>
      <c r="C6" s="5" t="s">
        <v>147</v>
      </c>
      <c r="D6" s="5"/>
      <c r="E6" s="5" t="s">
        <v>70</v>
      </c>
      <c r="F6" s="5" t="s">
        <v>148</v>
      </c>
      <c r="G6" s="5" t="s">
        <v>68</v>
      </c>
      <c r="H6" s="5" t="s">
        <v>149</v>
      </c>
      <c r="I6" s="5" t="s">
        <v>149</v>
      </c>
      <c r="J6" s="5" t="s">
        <v>150</v>
      </c>
      <c r="K6" s="5" t="s">
        <v>151</v>
      </c>
      <c r="L6" s="6" t="e">
        <f>VLOOKUP(#REF!,Sheet1!A:C,3,0)</f>
        <v>#REF!</v>
      </c>
    </row>
    <row r="7" spans="1:12">
      <c r="A7" s="2" t="s">
        <v>160</v>
      </c>
      <c r="B7" s="3" t="s">
        <v>161</v>
      </c>
      <c r="C7" s="3" t="s">
        <v>147</v>
      </c>
      <c r="D7" s="3"/>
      <c r="E7" s="3" t="s">
        <v>62</v>
      </c>
      <c r="F7" s="3" t="s">
        <v>148</v>
      </c>
      <c r="G7" s="3" t="s">
        <v>64</v>
      </c>
      <c r="H7" s="3" t="s">
        <v>149</v>
      </c>
      <c r="I7" s="3" t="s">
        <v>149</v>
      </c>
      <c r="J7" s="3" t="s">
        <v>150</v>
      </c>
      <c r="K7" s="3" t="s">
        <v>151</v>
      </c>
      <c r="L7" t="e">
        <f>VLOOKUP(#REF!,Sheet1!A:C,3,0)</f>
        <v>#REF!</v>
      </c>
    </row>
    <row r="8" spans="1:12">
      <c r="A8" s="2" t="s">
        <v>162</v>
      </c>
      <c r="B8" s="3" t="s">
        <v>163</v>
      </c>
      <c r="C8" s="3" t="s">
        <v>147</v>
      </c>
      <c r="D8" s="3"/>
      <c r="E8" s="3" t="s">
        <v>34</v>
      </c>
      <c r="F8" s="3" t="s">
        <v>148</v>
      </c>
      <c r="G8" s="3" t="s">
        <v>36</v>
      </c>
      <c r="H8" s="3" t="s">
        <v>149</v>
      </c>
      <c r="I8" s="3" t="s">
        <v>149</v>
      </c>
      <c r="J8" s="3" t="s">
        <v>150</v>
      </c>
      <c r="K8" s="3" t="s">
        <v>151</v>
      </c>
      <c r="L8" t="e">
        <f>VLOOKUP(#REF!,Sheet1!A:C,3,0)</f>
        <v>#REF!</v>
      </c>
    </row>
    <row r="9" spans="1:12">
      <c r="A9" s="2" t="s">
        <v>164</v>
      </c>
      <c r="B9" s="3" t="s">
        <v>165</v>
      </c>
      <c r="C9" s="3" t="s">
        <v>147</v>
      </c>
      <c r="D9" s="3"/>
      <c r="E9" s="3" t="s">
        <v>126</v>
      </c>
      <c r="F9" s="3" t="s">
        <v>148</v>
      </c>
      <c r="G9" s="3" t="s">
        <v>166</v>
      </c>
      <c r="H9" s="3" t="s">
        <v>149</v>
      </c>
      <c r="I9" s="3" t="s">
        <v>149</v>
      </c>
      <c r="J9" s="3" t="s">
        <v>150</v>
      </c>
      <c r="K9" s="3" t="s">
        <v>151</v>
      </c>
      <c r="L9" t="e">
        <f>VLOOKUP(#REF!,Sheet1!A:C,3,0)</f>
        <v>#REF!</v>
      </c>
    </row>
    <row r="10" spans="1:12">
      <c r="A10" s="4" t="s">
        <v>167</v>
      </c>
      <c r="B10" s="5" t="s">
        <v>168</v>
      </c>
      <c r="C10" s="5" t="s">
        <v>147</v>
      </c>
      <c r="D10" s="5"/>
      <c r="E10" s="5" t="s">
        <v>39</v>
      </c>
      <c r="F10" s="5" t="s">
        <v>148</v>
      </c>
      <c r="G10" s="5" t="s">
        <v>43</v>
      </c>
      <c r="H10" s="5" t="s">
        <v>149</v>
      </c>
      <c r="I10" s="5" t="s">
        <v>149</v>
      </c>
      <c r="J10" s="5" t="s">
        <v>150</v>
      </c>
      <c r="K10" s="5" t="s">
        <v>151</v>
      </c>
      <c r="L10" s="6" t="e">
        <f>VLOOKUP(#REF!,Sheet1!A:C,3,0)</f>
        <v>#REF!</v>
      </c>
    </row>
    <row r="11" spans="1:12">
      <c r="A11" s="2" t="s">
        <v>169</v>
      </c>
      <c r="B11" s="3" t="s">
        <v>170</v>
      </c>
      <c r="C11" s="3" t="s">
        <v>147</v>
      </c>
      <c r="D11" s="3"/>
      <c r="E11" s="3" t="s">
        <v>95</v>
      </c>
      <c r="F11" s="3" t="s">
        <v>148</v>
      </c>
      <c r="G11" s="3" t="s">
        <v>171</v>
      </c>
      <c r="H11" s="3" t="s">
        <v>149</v>
      </c>
      <c r="I11" s="3" t="s">
        <v>149</v>
      </c>
      <c r="J11" s="3" t="s">
        <v>150</v>
      </c>
      <c r="K11" s="3" t="s">
        <v>151</v>
      </c>
      <c r="L11" t="e">
        <f>VLOOKUP(#REF!,Sheet1!A:C,3,0)</f>
        <v>#REF!</v>
      </c>
    </row>
    <row r="12" spans="1:12">
      <c r="A12" s="2" t="s">
        <v>172</v>
      </c>
      <c r="B12" s="3" t="s">
        <v>173</v>
      </c>
      <c r="C12" s="3" t="s">
        <v>147</v>
      </c>
      <c r="D12" s="3"/>
      <c r="E12" s="3" t="s">
        <v>121</v>
      </c>
      <c r="F12" s="3" t="s">
        <v>148</v>
      </c>
      <c r="G12" s="3" t="s">
        <v>123</v>
      </c>
      <c r="H12" s="3" t="s">
        <v>149</v>
      </c>
      <c r="I12" s="3" t="s">
        <v>149</v>
      </c>
      <c r="J12" s="3" t="s">
        <v>150</v>
      </c>
      <c r="K12" s="3" t="s">
        <v>151</v>
      </c>
      <c r="L12" t="e">
        <f>VLOOKUP(#REF!,Sheet1!A:C,3,0)</f>
        <v>#REF!</v>
      </c>
    </row>
    <row r="13" spans="1:12">
      <c r="A13" s="2" t="s">
        <v>174</v>
      </c>
      <c r="B13" s="3" t="s">
        <v>175</v>
      </c>
      <c r="C13" s="3" t="s">
        <v>147</v>
      </c>
      <c r="D13" s="3"/>
      <c r="E13" s="3" t="s">
        <v>29</v>
      </c>
      <c r="F13" s="3" t="s">
        <v>148</v>
      </c>
      <c r="G13" s="3" t="s">
        <v>31</v>
      </c>
      <c r="H13" s="3" t="s">
        <v>149</v>
      </c>
      <c r="I13" s="3" t="s">
        <v>149</v>
      </c>
      <c r="J13" s="3" t="s">
        <v>150</v>
      </c>
      <c r="K13" s="3" t="s">
        <v>151</v>
      </c>
      <c r="L13" t="e">
        <f>VLOOKUP(#REF!,Sheet1!A:C,3,0)</f>
        <v>#REF!</v>
      </c>
    </row>
    <row r="14" spans="1:12">
      <c r="A14" s="2" t="s">
        <v>176</v>
      </c>
      <c r="B14" s="3" t="s">
        <v>177</v>
      </c>
      <c r="C14" s="3" t="s">
        <v>147</v>
      </c>
      <c r="D14" s="3"/>
      <c r="E14" s="3" t="s">
        <v>116</v>
      </c>
      <c r="F14" s="3" t="s">
        <v>148</v>
      </c>
      <c r="G14" s="3" t="s">
        <v>118</v>
      </c>
      <c r="H14" s="3" t="s">
        <v>149</v>
      </c>
      <c r="I14" s="3" t="s">
        <v>149</v>
      </c>
      <c r="J14" s="3" t="s">
        <v>150</v>
      </c>
      <c r="K14" s="3" t="s">
        <v>151</v>
      </c>
      <c r="L14" t="e">
        <f>VLOOKUP(#REF!,Sheet1!A:C,3,0)</f>
        <v>#REF!</v>
      </c>
    </row>
    <row r="15" spans="1:12">
      <c r="A15" s="2" t="s">
        <v>178</v>
      </c>
      <c r="B15" s="3" t="s">
        <v>179</v>
      </c>
      <c r="C15" s="3" t="s">
        <v>147</v>
      </c>
      <c r="D15" s="3"/>
      <c r="E15" s="3" t="s">
        <v>15</v>
      </c>
      <c r="F15" s="3" t="s">
        <v>148</v>
      </c>
      <c r="G15" s="3" t="s">
        <v>19</v>
      </c>
      <c r="H15" s="3" t="s">
        <v>149</v>
      </c>
      <c r="I15" s="3" t="s">
        <v>149</v>
      </c>
      <c r="J15" s="3" t="s">
        <v>150</v>
      </c>
      <c r="K15" s="3" t="s">
        <v>151</v>
      </c>
      <c r="L15" t="e">
        <f>VLOOKUP(#REF!,Sheet1!A:C,3,0)</f>
        <v>#REF!</v>
      </c>
    </row>
    <row r="16" spans="1:12">
      <c r="A16" s="2" t="s">
        <v>180</v>
      </c>
      <c r="B16" s="3" t="s">
        <v>181</v>
      </c>
      <c r="C16" s="3" t="s">
        <v>147</v>
      </c>
      <c r="D16" s="3"/>
      <c r="E16" s="3" t="s">
        <v>91</v>
      </c>
      <c r="F16" s="3" t="s">
        <v>148</v>
      </c>
      <c r="G16" s="3" t="s">
        <v>93</v>
      </c>
      <c r="H16" s="3" t="s">
        <v>149</v>
      </c>
      <c r="I16" s="3" t="s">
        <v>149</v>
      </c>
      <c r="J16" s="3" t="s">
        <v>150</v>
      </c>
      <c r="K16" s="3" t="s">
        <v>151</v>
      </c>
      <c r="L16" t="e">
        <f>VLOOKUP(#REF!,Sheet1!A:C,3,0)</f>
        <v>#REF!</v>
      </c>
    </row>
    <row r="17" spans="1:12">
      <c r="A17" s="2" t="s">
        <v>182</v>
      </c>
      <c r="B17" s="3" t="s">
        <v>181</v>
      </c>
      <c r="C17" s="3" t="s">
        <v>147</v>
      </c>
      <c r="D17" s="3"/>
      <c r="E17" s="3" t="s">
        <v>104</v>
      </c>
      <c r="F17" s="3" t="s">
        <v>148</v>
      </c>
      <c r="G17" s="3" t="s">
        <v>106</v>
      </c>
      <c r="H17" s="3" t="s">
        <v>149</v>
      </c>
      <c r="I17" s="3" t="s">
        <v>149</v>
      </c>
      <c r="J17" s="3" t="s">
        <v>150</v>
      </c>
      <c r="K17" s="3" t="s">
        <v>151</v>
      </c>
      <c r="L17" t="e">
        <f>VLOOKUP(#REF!,Sheet1!A:C,3,0)</f>
        <v>#REF!</v>
      </c>
    </row>
    <row r="18" spans="1:12">
      <c r="A18" s="2" t="s">
        <v>183</v>
      </c>
      <c r="B18" s="3" t="s">
        <v>184</v>
      </c>
      <c r="C18" s="3" t="s">
        <v>147</v>
      </c>
      <c r="D18" s="3"/>
      <c r="E18" s="3" t="s">
        <v>72</v>
      </c>
      <c r="F18" s="3" t="s">
        <v>148</v>
      </c>
      <c r="G18" s="3" t="s">
        <v>75</v>
      </c>
      <c r="H18" s="3" t="s">
        <v>149</v>
      </c>
      <c r="I18" s="3" t="s">
        <v>149</v>
      </c>
      <c r="J18" s="3" t="s">
        <v>150</v>
      </c>
      <c r="K18" s="3" t="s">
        <v>151</v>
      </c>
      <c r="L18" t="e">
        <f>VLOOKUP(#REF!,Sheet1!A:C,3,0)</f>
        <v>#REF!</v>
      </c>
    </row>
    <row r="19" spans="1:12">
      <c r="A19" s="2" t="s">
        <v>185</v>
      </c>
      <c r="B19" s="3" t="s">
        <v>186</v>
      </c>
      <c r="C19" s="3" t="s">
        <v>147</v>
      </c>
      <c r="D19" s="3"/>
      <c r="E19" s="3" t="s">
        <v>112</v>
      </c>
      <c r="F19" s="3" t="s">
        <v>148</v>
      </c>
      <c r="G19" s="3" t="s">
        <v>114</v>
      </c>
      <c r="H19" s="3" t="s">
        <v>149</v>
      </c>
      <c r="I19" s="3" t="s">
        <v>149</v>
      </c>
      <c r="J19" s="3" t="s">
        <v>150</v>
      </c>
      <c r="K19" s="3" t="s">
        <v>151</v>
      </c>
      <c r="L19" t="e">
        <f>VLOOKUP(#REF!,Sheet1!A:C,3,0)</f>
        <v>#REF!</v>
      </c>
    </row>
    <row r="20" spans="1:12">
      <c r="A20" s="2" t="s">
        <v>187</v>
      </c>
      <c r="B20" s="3" t="s">
        <v>188</v>
      </c>
      <c r="C20" s="3" t="s">
        <v>147</v>
      </c>
      <c r="D20" s="3"/>
      <c r="E20" s="3" t="s">
        <v>86</v>
      </c>
      <c r="F20" s="3" t="s">
        <v>148</v>
      </c>
      <c r="G20" s="3" t="s">
        <v>89</v>
      </c>
      <c r="H20" s="3" t="s">
        <v>149</v>
      </c>
      <c r="I20" s="3" t="s">
        <v>149</v>
      </c>
      <c r="J20" s="3" t="s">
        <v>150</v>
      </c>
      <c r="K20" s="3" t="s">
        <v>151</v>
      </c>
      <c r="L20" t="e">
        <f>VLOOKUP(#REF!,Sheet1!A:C,3,0)</f>
        <v>#REF!</v>
      </c>
    </row>
    <row r="21" spans="1:12">
      <c r="A21" s="2" t="s">
        <v>189</v>
      </c>
      <c r="B21" s="3" t="s">
        <v>190</v>
      </c>
      <c r="C21" s="3" t="s">
        <v>147</v>
      </c>
      <c r="D21" s="3"/>
      <c r="E21" s="3" t="s">
        <v>82</v>
      </c>
      <c r="F21" s="3" t="s">
        <v>148</v>
      </c>
      <c r="G21" s="3" t="s">
        <v>84</v>
      </c>
      <c r="H21" s="3" t="s">
        <v>149</v>
      </c>
      <c r="I21" s="3" t="s">
        <v>149</v>
      </c>
      <c r="J21" s="3" t="s">
        <v>150</v>
      </c>
      <c r="K21" s="3" t="s">
        <v>151</v>
      </c>
      <c r="L21" t="e">
        <f>VLOOKUP(#REF!,Sheet1!A:C,3,0)</f>
        <v>#REF!</v>
      </c>
    </row>
    <row r="22" spans="1:12">
      <c r="A22" s="2" t="s">
        <v>191</v>
      </c>
      <c r="B22" s="3" t="s">
        <v>190</v>
      </c>
      <c r="C22" s="3" t="s">
        <v>147</v>
      </c>
      <c r="D22" s="3"/>
      <c r="E22" s="3" t="s">
        <v>78</v>
      </c>
      <c r="F22" s="3" t="s">
        <v>148</v>
      </c>
      <c r="G22" s="3" t="s">
        <v>80</v>
      </c>
      <c r="H22" s="3" t="s">
        <v>149</v>
      </c>
      <c r="I22" s="3" t="s">
        <v>149</v>
      </c>
      <c r="J22" s="3" t="s">
        <v>150</v>
      </c>
      <c r="K22" s="3" t="s">
        <v>151</v>
      </c>
      <c r="L22" t="e">
        <f>VLOOKUP(#REF!,Sheet1!A:C,3,0)</f>
        <v>#REF!</v>
      </c>
    </row>
    <row r="23" spans="1:12">
      <c r="A23" s="2" t="s">
        <v>192</v>
      </c>
      <c r="B23" s="3" t="s">
        <v>193</v>
      </c>
      <c r="C23" s="3" t="s">
        <v>147</v>
      </c>
      <c r="D23" s="3"/>
      <c r="E23" s="3" t="s">
        <v>101</v>
      </c>
      <c r="F23" s="3" t="s">
        <v>148</v>
      </c>
      <c r="G23" s="3" t="s">
        <v>102</v>
      </c>
      <c r="H23" s="3" t="s">
        <v>149</v>
      </c>
      <c r="I23" s="3" t="s">
        <v>149</v>
      </c>
      <c r="J23" s="3" t="s">
        <v>150</v>
      </c>
      <c r="K23" s="3" t="s">
        <v>151</v>
      </c>
      <c r="L23" t="e">
        <f>VLOOKUP(#REF!,Sheet1!A:C,3,0)</f>
        <v>#REF!</v>
      </c>
    </row>
    <row r="24" spans="1:12">
      <c r="A24" s="2" t="s">
        <v>194</v>
      </c>
      <c r="B24" s="3" t="s">
        <v>195</v>
      </c>
      <c r="C24" s="3" t="s">
        <v>147</v>
      </c>
      <c r="D24" s="3"/>
      <c r="E24" s="3" t="s">
        <v>108</v>
      </c>
      <c r="F24" s="3" t="s">
        <v>148</v>
      </c>
      <c r="G24" s="3" t="s">
        <v>110</v>
      </c>
      <c r="H24" s="3" t="s">
        <v>149</v>
      </c>
      <c r="I24" s="3" t="s">
        <v>149</v>
      </c>
      <c r="J24" s="3" t="s">
        <v>150</v>
      </c>
      <c r="K24" s="3" t="s">
        <v>151</v>
      </c>
      <c r="L24" t="e">
        <f>VLOOKUP(#REF!,Sheet1!A:C,3,0)</f>
        <v>#REF!</v>
      </c>
    </row>
  </sheetData>
  <pageMargins left="0.75" right="0.75" top="1" bottom="1" header="0.5" footer="0.5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周少</cp:lastModifiedBy>
  <dcterms:created xsi:type="dcterms:W3CDTF">2015-06-05T18:19:00Z</dcterms:created>
  <dcterms:modified xsi:type="dcterms:W3CDTF">2022-07-12T14:14:48Z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792D246B121645E6BA6FF4C61B02A9CB</vt:lpwstr>
  </property>
</Properties>
</file>