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160" firstSheet="1" activeTab="1"/>
  </bookViews>
  <sheets>
    <sheet name="附件1" sheetId="1" state="hidden" r:id="rId1"/>
    <sheet name="汇总表" sheetId="12" r:id="rId2"/>
    <sheet name="朝阳街道社区汇总" sheetId="13" r:id="rId3"/>
  </sheets>
  <externalReferences>
    <externalReference r:id="rId4"/>
    <externalReference r:id="rId5"/>
    <externalReference r:id="rId6"/>
  </externalReferences>
  <definedNames>
    <definedName name="_xlnm._FilterDatabase" localSheetId="0" hidden="1">附件1!#REF!</definedName>
    <definedName name="_xlnm.Print_Titles" localSheetId="0">附件1!$4:$4</definedName>
    <definedName name="_xlnm.Print_Area" localSheetId="1">汇总表!$A$1:$G$9</definedName>
  </definedNames>
  <calcPr calcId="144525"/>
</workbook>
</file>

<file path=xl/sharedStrings.xml><?xml version="1.0" encoding="utf-8"?>
<sst xmlns="http://schemas.openxmlformats.org/spreadsheetml/2006/main" count="5990" uniqueCount="4671">
  <si>
    <t>益阳高新区谢林港镇2022年第二批实际种粮农民一次性补贴明细表</t>
  </si>
  <si>
    <t>谢林港镇人民政府                    填报报日期：2022　年 7月26 日                                         单位：亩</t>
  </si>
  <si>
    <t>公章：                              行政负责人： 贺贝东             负责人联系方式：13873712999                 分管领导：康宇达</t>
  </si>
  <si>
    <t>序号</t>
  </si>
  <si>
    <t>姓名</t>
  </si>
  <si>
    <t>水稻种植者身份证</t>
  </si>
  <si>
    <t>水稻种植者银行卡</t>
  </si>
  <si>
    <t>电话</t>
  </si>
  <si>
    <t>地址</t>
  </si>
  <si>
    <t>复种面积</t>
  </si>
  <si>
    <t>一季稻</t>
  </si>
  <si>
    <t>早稻</t>
  </si>
  <si>
    <t>晚稻</t>
  </si>
  <si>
    <t>补贴金额</t>
  </si>
  <si>
    <t>周绍纯</t>
  </si>
  <si>
    <t>432321195505286175</t>
  </si>
  <si>
    <t>6217995610014523523</t>
  </si>
  <si>
    <t>13786790091</t>
  </si>
  <si>
    <t>谢林港镇云寨村各组</t>
  </si>
  <si>
    <t>周孝青</t>
  </si>
  <si>
    <t>432321197310196195</t>
  </si>
  <si>
    <t>6217995610014522335</t>
  </si>
  <si>
    <t>13873770539</t>
  </si>
  <si>
    <t>汤跃辉</t>
  </si>
  <si>
    <t>432321197305296175</t>
  </si>
  <si>
    <t>6217985610000116938</t>
  </si>
  <si>
    <t>13875319245</t>
  </si>
  <si>
    <t>谭广生</t>
  </si>
  <si>
    <t>430903196211094218</t>
  </si>
  <si>
    <t>6221805610000282730</t>
  </si>
  <si>
    <t>18697415544</t>
  </si>
  <si>
    <t>天猫村郭家村组</t>
  </si>
  <si>
    <t>熊擎</t>
  </si>
  <si>
    <t>432321197312026173</t>
  </si>
  <si>
    <t>6217995610000530722</t>
  </si>
  <si>
    <t>18273709272</t>
  </si>
  <si>
    <t>天猫村龙脉村组</t>
  </si>
  <si>
    <t>郭德丰</t>
  </si>
  <si>
    <t>432321195610216179</t>
  </si>
  <si>
    <t>6217995610014472895</t>
  </si>
  <si>
    <t>18374202179</t>
  </si>
  <si>
    <t>熊建军</t>
  </si>
  <si>
    <t>432321195611236198</t>
  </si>
  <si>
    <t>6217995610014472861</t>
  </si>
  <si>
    <t>18273724319</t>
  </si>
  <si>
    <t>熊建辉</t>
  </si>
  <si>
    <t>43232119630516619X</t>
  </si>
  <si>
    <t>6217995610014472879</t>
  </si>
  <si>
    <t>13055107423</t>
  </si>
  <si>
    <t>郭定安</t>
  </si>
  <si>
    <t>432321196411266178</t>
  </si>
  <si>
    <t>6217995610014472945</t>
  </si>
  <si>
    <t>13187371189</t>
  </si>
  <si>
    <t>郭雪钦</t>
  </si>
  <si>
    <t>432321196512126211</t>
  </si>
  <si>
    <t>6217995610014699265</t>
  </si>
  <si>
    <t>18273705884</t>
  </si>
  <si>
    <t>郭冬安</t>
  </si>
  <si>
    <t>432321197112056175</t>
  </si>
  <si>
    <t>6217995610014699273</t>
  </si>
  <si>
    <t>13272178009</t>
  </si>
  <si>
    <t>郭明照</t>
  </si>
  <si>
    <t>432321196906166195</t>
  </si>
  <si>
    <t>6217995610014472929</t>
  </si>
  <si>
    <t>13786761458</t>
  </si>
  <si>
    <t>郭乐仁</t>
  </si>
  <si>
    <t>432321195405106173</t>
  </si>
  <si>
    <t>6217995610014473125</t>
  </si>
  <si>
    <t>天猫村柳水村组</t>
  </si>
  <si>
    <t>郭文魁</t>
  </si>
  <si>
    <t>432321196504116195</t>
  </si>
  <si>
    <t>6217995610014473109</t>
  </si>
  <si>
    <t>郭腊生</t>
  </si>
  <si>
    <t>432321197212256190</t>
  </si>
  <si>
    <t>6217995610014473141</t>
  </si>
  <si>
    <t>熊学文</t>
  </si>
  <si>
    <t>432321196312246171</t>
  </si>
  <si>
    <t>6217995610019974671</t>
  </si>
  <si>
    <t>蔡军凯</t>
  </si>
  <si>
    <t>432321197407116171</t>
  </si>
  <si>
    <t>6217995610014841370</t>
  </si>
  <si>
    <t>郭文光</t>
  </si>
  <si>
    <t>432321197701156174</t>
  </si>
  <si>
    <t>6217995610014473117</t>
  </si>
  <si>
    <t>蔡学斌</t>
  </si>
  <si>
    <t>432321193302276170</t>
  </si>
  <si>
    <t>6217995610014473166</t>
  </si>
  <si>
    <t>蔡定英</t>
  </si>
  <si>
    <t>432321195312166185</t>
  </si>
  <si>
    <t>6217995610014473216</t>
  </si>
  <si>
    <t>吴登高</t>
  </si>
  <si>
    <t>432321196410186192</t>
  </si>
  <si>
    <t>6217995610014473380</t>
  </si>
  <si>
    <t>天猫村猫村组</t>
  </si>
  <si>
    <t>陈正安</t>
  </si>
  <si>
    <t>43232119650907617X</t>
  </si>
  <si>
    <t>6217995610014473406</t>
  </si>
  <si>
    <t>陈光强</t>
  </si>
  <si>
    <t>432321196710096199</t>
  </si>
  <si>
    <t>6217995610014473414</t>
  </si>
  <si>
    <t>蔡苏平</t>
  </si>
  <si>
    <t>43232119570613619X</t>
  </si>
  <si>
    <t>6217995610014699331</t>
  </si>
  <si>
    <t>夏新国</t>
  </si>
  <si>
    <t>432321195101066176</t>
  </si>
  <si>
    <t>6217995610014473364</t>
  </si>
  <si>
    <t>张五平</t>
  </si>
  <si>
    <t>432321196901126178</t>
  </si>
  <si>
    <t>6217995610014473356</t>
  </si>
  <si>
    <t>文立明</t>
  </si>
  <si>
    <t>432321196402086175</t>
  </si>
  <si>
    <t>6217995610014473331</t>
  </si>
  <si>
    <t>刘铁牛</t>
  </si>
  <si>
    <t>432321196402256170</t>
  </si>
  <si>
    <t>6217995610014473307</t>
  </si>
  <si>
    <t>罗正坤</t>
  </si>
  <si>
    <t>432321195201046199</t>
  </si>
  <si>
    <t>6217995610014473661</t>
  </si>
  <si>
    <t>天猫村先胜组</t>
  </si>
  <si>
    <t>罗胜锋</t>
  </si>
  <si>
    <t>432321197711236178</t>
  </si>
  <si>
    <t>6217995610014473703</t>
  </si>
  <si>
    <t>罗德良</t>
  </si>
  <si>
    <t>432321195307096178</t>
  </si>
  <si>
    <t>6217995610014473653</t>
  </si>
  <si>
    <t>罗德勋</t>
  </si>
  <si>
    <t>43232119500415617X</t>
  </si>
  <si>
    <t>6217995610014473588</t>
  </si>
  <si>
    <t>罗胜辉</t>
  </si>
  <si>
    <t>432321197907256170</t>
  </si>
  <si>
    <t>6217995610014473729</t>
  </si>
  <si>
    <t>罗年春</t>
  </si>
  <si>
    <t>43232119670203617X</t>
  </si>
  <si>
    <t>6217995610014473554</t>
  </si>
  <si>
    <t>罗桂方</t>
  </si>
  <si>
    <t>432321197112206196</t>
  </si>
  <si>
    <t>6217995610019845335</t>
  </si>
  <si>
    <t>罗令军</t>
  </si>
  <si>
    <t>432321195801266179</t>
  </si>
  <si>
    <t>6217995610014473679</t>
  </si>
  <si>
    <t>罗健</t>
  </si>
  <si>
    <t>430903198706271537</t>
  </si>
  <si>
    <t>6221805610000282706</t>
  </si>
  <si>
    <t>李建国</t>
  </si>
  <si>
    <t>432321195105026198</t>
  </si>
  <si>
    <t>6217995610014473604</t>
  </si>
  <si>
    <t>李献军</t>
  </si>
  <si>
    <t>432321197411116254</t>
  </si>
  <si>
    <t>6217995610014473521</t>
  </si>
  <si>
    <t>李清</t>
  </si>
  <si>
    <t>430903198207211214</t>
  </si>
  <si>
    <t>6217995610014699380</t>
  </si>
  <si>
    <t>李云佑</t>
  </si>
  <si>
    <t>432321195312276173</t>
  </si>
  <si>
    <t>6221805610001371581</t>
  </si>
  <si>
    <t>李小玲</t>
  </si>
  <si>
    <t>430903198307221225</t>
  </si>
  <si>
    <t>6217995610021049074</t>
  </si>
  <si>
    <t>陈初庚</t>
  </si>
  <si>
    <t>432321194011246179</t>
  </si>
  <si>
    <t>6217995610014473596</t>
  </si>
  <si>
    <t>陈桂兵</t>
  </si>
  <si>
    <t>432321196910056175</t>
  </si>
  <si>
    <t>6217995610014473612</t>
  </si>
  <si>
    <t>陈初伏</t>
  </si>
  <si>
    <t>432321195208126175</t>
  </si>
  <si>
    <t>6217995610014473646</t>
  </si>
  <si>
    <t>陈华</t>
  </si>
  <si>
    <t>430903197809170611</t>
  </si>
  <si>
    <t>6221805610000353697</t>
  </si>
  <si>
    <t>张赛秋</t>
  </si>
  <si>
    <t>432321196308136172</t>
  </si>
  <si>
    <t>6217995610014473562</t>
  </si>
  <si>
    <t>张健</t>
  </si>
  <si>
    <t>430903198804271514</t>
  </si>
  <si>
    <t>6217995610019976585</t>
  </si>
  <si>
    <t>张德秋</t>
  </si>
  <si>
    <t>432321196510206170</t>
  </si>
  <si>
    <t>6217995610014473570</t>
  </si>
  <si>
    <t>卜建民</t>
  </si>
  <si>
    <t>43232119630703617X</t>
  </si>
  <si>
    <t>6217995610014473620</t>
  </si>
  <si>
    <t>卜建勋</t>
  </si>
  <si>
    <t>432321195512066170</t>
  </si>
  <si>
    <t>6217995610014699372</t>
  </si>
  <si>
    <t>罗陆军</t>
  </si>
  <si>
    <t>432321196812296175</t>
  </si>
  <si>
    <t>6217995610014473687</t>
  </si>
  <si>
    <t>罗伟</t>
  </si>
  <si>
    <t>432321197907036178</t>
  </si>
  <si>
    <t>6217995610014473711</t>
  </si>
  <si>
    <t>夏凤娥</t>
  </si>
  <si>
    <t>432321195203156201</t>
  </si>
  <si>
    <t>605610027200912116</t>
  </si>
  <si>
    <t>张正贤</t>
  </si>
  <si>
    <t>432321196306036194</t>
  </si>
  <si>
    <t>6217995610014477001</t>
  </si>
  <si>
    <t>天猫村先锋组</t>
  </si>
  <si>
    <t>曾一毛</t>
  </si>
  <si>
    <t>432321195407296177</t>
  </si>
  <si>
    <t>6217995610014476920</t>
  </si>
  <si>
    <t>张正初</t>
  </si>
  <si>
    <t>432321194907256177</t>
  </si>
  <si>
    <t>6217995610014476912</t>
  </si>
  <si>
    <t>卜正生</t>
  </si>
  <si>
    <t>432321195609126192</t>
  </si>
  <si>
    <t>6217995610014477035</t>
  </si>
  <si>
    <t>陈立纯</t>
  </si>
  <si>
    <t>432321196712256184</t>
  </si>
  <si>
    <t>6217995610014477142</t>
  </si>
  <si>
    <t>张建新</t>
  </si>
  <si>
    <t>432321195708236194</t>
  </si>
  <si>
    <t>6217995610014476979</t>
  </si>
  <si>
    <t>卜德兵</t>
  </si>
  <si>
    <t>432321194804276191</t>
  </si>
  <si>
    <t>6217995610014473778</t>
  </si>
  <si>
    <t>天猫村七家湾组</t>
  </si>
  <si>
    <t>卜华恩</t>
  </si>
  <si>
    <t>432321197204056199</t>
  </si>
  <si>
    <t>6217995610014699398</t>
  </si>
  <si>
    <t>卜华平</t>
  </si>
  <si>
    <t>432321197408046195</t>
  </si>
  <si>
    <t>6217995610014699406</t>
  </si>
  <si>
    <t>张定安</t>
  </si>
  <si>
    <t>432321195509046195</t>
  </si>
  <si>
    <t>6217995610014473828</t>
  </si>
  <si>
    <t>卜胜芳</t>
  </si>
  <si>
    <t>432321194612306173</t>
  </si>
  <si>
    <t>6217995610014699422</t>
  </si>
  <si>
    <t>卜飞兵</t>
  </si>
  <si>
    <t>432321197509036199</t>
  </si>
  <si>
    <t>6217995610014473844</t>
  </si>
  <si>
    <t>蔡妹英</t>
  </si>
  <si>
    <t>43232119760415648X</t>
  </si>
  <si>
    <t>6217995610016208446</t>
  </si>
  <si>
    <t>陈小玲</t>
  </si>
  <si>
    <t>432321196111066182</t>
  </si>
  <si>
    <t>6217995610014699430</t>
  </si>
  <si>
    <t>卜石凡</t>
  </si>
  <si>
    <t>432321195202266177</t>
  </si>
  <si>
    <t>6217995610014473802</t>
  </si>
  <si>
    <t>卜雪明</t>
  </si>
  <si>
    <t>432321197511056172</t>
  </si>
  <si>
    <t>6217995610014473810</t>
  </si>
  <si>
    <t>卜义芳</t>
  </si>
  <si>
    <t>432321194103016178</t>
  </si>
  <si>
    <t>6217995610014473851</t>
  </si>
  <si>
    <t>卜再春</t>
  </si>
  <si>
    <t>432321197808036172</t>
  </si>
  <si>
    <t>6217995610014473968</t>
  </si>
  <si>
    <t>张铁安</t>
  </si>
  <si>
    <t>432321196212146237</t>
  </si>
  <si>
    <t>6217995610014473836</t>
  </si>
  <si>
    <t>张正华</t>
  </si>
  <si>
    <t>430903198705201537</t>
  </si>
  <si>
    <t>6217995610014473976</t>
  </si>
  <si>
    <t>卜芝芳</t>
  </si>
  <si>
    <t>432321194105096191</t>
  </si>
  <si>
    <t>6217995610014699448</t>
  </si>
  <si>
    <t>卜庆芳</t>
  </si>
  <si>
    <t>432321194812276191</t>
  </si>
  <si>
    <t>6217995610014473869</t>
  </si>
  <si>
    <t>卜益兵</t>
  </si>
  <si>
    <t>432321197302176194</t>
  </si>
  <si>
    <t>6217995610014473877</t>
  </si>
  <si>
    <t>卜益明</t>
  </si>
  <si>
    <t>432321197404236194</t>
  </si>
  <si>
    <t>6217995610014473885</t>
  </si>
  <si>
    <t>卜光辉</t>
  </si>
  <si>
    <t>432321197308026218</t>
  </si>
  <si>
    <t>6217995610014473943</t>
  </si>
  <si>
    <t>卜子仪</t>
  </si>
  <si>
    <t>432321194810246212</t>
  </si>
  <si>
    <t>6221805610000553734</t>
  </si>
  <si>
    <t>卜铁光</t>
  </si>
  <si>
    <t>432321196907136190</t>
  </si>
  <si>
    <t>6217995610014473927</t>
  </si>
  <si>
    <t>卜正光</t>
  </si>
  <si>
    <t>432321196708086178</t>
  </si>
  <si>
    <t>6217995610014473919</t>
  </si>
  <si>
    <t>卜建新</t>
  </si>
  <si>
    <t>432321197003116239</t>
  </si>
  <si>
    <t>6217995610014473794</t>
  </si>
  <si>
    <t>卜灿新</t>
  </si>
  <si>
    <t>432321197411236192</t>
  </si>
  <si>
    <t>6217995610014699414</t>
  </si>
  <si>
    <t>黎光军</t>
  </si>
  <si>
    <t>432321196306246175</t>
  </si>
  <si>
    <t>6217995610014473893</t>
  </si>
  <si>
    <t>黎伏元</t>
  </si>
  <si>
    <t>432321193405256180</t>
  </si>
  <si>
    <t>6217995610014699455</t>
  </si>
  <si>
    <t>卜为正</t>
  </si>
  <si>
    <t>432321196405156175</t>
  </si>
  <si>
    <t>6217995610014474404</t>
  </si>
  <si>
    <t>天猫村芳谷公组</t>
  </si>
  <si>
    <t>卜红芳</t>
  </si>
  <si>
    <t>430999197705060015</t>
  </si>
  <si>
    <t>6217995610014474586</t>
  </si>
  <si>
    <t>卜枚芳</t>
  </si>
  <si>
    <t>432321195011306172</t>
  </si>
  <si>
    <t>6217995610014474511</t>
  </si>
  <si>
    <t>卜一平</t>
  </si>
  <si>
    <t>432321197409286174</t>
  </si>
  <si>
    <t>6217995610014699489</t>
  </si>
  <si>
    <t>卜立华</t>
  </si>
  <si>
    <t>432321196708086194</t>
  </si>
  <si>
    <t>6217995610014474420</t>
  </si>
  <si>
    <t>卜冬贤</t>
  </si>
  <si>
    <t>432321196301036195</t>
  </si>
  <si>
    <t>6217995610014699497</t>
  </si>
  <si>
    <t>黎光辉</t>
  </si>
  <si>
    <t>43232119730405617X</t>
  </si>
  <si>
    <t>6217995610014474487</t>
  </si>
  <si>
    <t>熊胜军</t>
  </si>
  <si>
    <t>432321195205076184</t>
  </si>
  <si>
    <t>6217995610014474438</t>
  </si>
  <si>
    <t>卜伟方</t>
  </si>
  <si>
    <t>432321197101216196</t>
  </si>
  <si>
    <t>6217995610014474370</t>
  </si>
  <si>
    <t>潘云飞</t>
  </si>
  <si>
    <t>430903198306101539</t>
  </si>
  <si>
    <t>6217995610014474560</t>
  </si>
  <si>
    <t>潘采金</t>
  </si>
  <si>
    <t>432321195803296216</t>
  </si>
  <si>
    <t>6217995610014474453</t>
  </si>
  <si>
    <t>潘建平</t>
  </si>
  <si>
    <t>432321196603246171</t>
  </si>
  <si>
    <t>6217995610014474479</t>
  </si>
  <si>
    <t>潘彩龙</t>
  </si>
  <si>
    <t>432321196303206178</t>
  </si>
  <si>
    <t>6217995610019400644</t>
  </si>
  <si>
    <t>卜中保</t>
  </si>
  <si>
    <t>43232119551001617X</t>
  </si>
  <si>
    <t>6217995610014474446</t>
  </si>
  <si>
    <t>卜云昌</t>
  </si>
  <si>
    <t>432321194810026172</t>
  </si>
  <si>
    <t>6217995610014474388</t>
  </si>
  <si>
    <t>卜训如</t>
  </si>
  <si>
    <t>432321196810026171</t>
  </si>
  <si>
    <t>6217995610014474495</t>
  </si>
  <si>
    <t>卜训葵</t>
  </si>
  <si>
    <t>432321197301026194</t>
  </si>
  <si>
    <t>605610027202198897</t>
  </si>
  <si>
    <t>卜谷前</t>
  </si>
  <si>
    <t>432321194703066179</t>
  </si>
  <si>
    <t>6217995610014474503</t>
  </si>
  <si>
    <t>卜益才</t>
  </si>
  <si>
    <t>432321196508136193</t>
  </si>
  <si>
    <t>6217995610014474529</t>
  </si>
  <si>
    <t>卜益奇</t>
  </si>
  <si>
    <t>432321197106186176</t>
  </si>
  <si>
    <t>6217995610014474537</t>
  </si>
  <si>
    <t>卜益新</t>
  </si>
  <si>
    <t>430903196801021211</t>
  </si>
  <si>
    <t>6217995610014699505</t>
  </si>
  <si>
    <t>卜明盔</t>
  </si>
  <si>
    <t>432321197406026174</t>
  </si>
  <si>
    <t>6217995610014474362</t>
  </si>
  <si>
    <t>邱浩林</t>
  </si>
  <si>
    <t>432321195609166186</t>
  </si>
  <si>
    <t>6217995610014474545</t>
  </si>
  <si>
    <t>熊定高</t>
  </si>
  <si>
    <t>432321195709176218</t>
  </si>
  <si>
    <t>6217995610014474669</t>
  </si>
  <si>
    <t>天猫村鲁家塘组</t>
  </si>
  <si>
    <t>熊伟</t>
  </si>
  <si>
    <t>430903198212031218</t>
  </si>
  <si>
    <t>605610004200552469</t>
  </si>
  <si>
    <t>甘辉萍</t>
  </si>
  <si>
    <t>432423197702125263</t>
  </si>
  <si>
    <t>6217995610014474818</t>
  </si>
  <si>
    <t>刘若尧</t>
  </si>
  <si>
    <t>432321194811216170</t>
  </si>
  <si>
    <t>6217995610019452520</t>
  </si>
  <si>
    <t>周克佳</t>
  </si>
  <si>
    <t>432321195708166173</t>
  </si>
  <si>
    <t>6217995610014474727</t>
  </si>
  <si>
    <t>卜孔方</t>
  </si>
  <si>
    <t>43232119421119617X</t>
  </si>
  <si>
    <t>6217995610014699554</t>
  </si>
  <si>
    <t>卜献兵</t>
  </si>
  <si>
    <t>432321197401216171</t>
  </si>
  <si>
    <t>6217995610014699562</t>
  </si>
  <si>
    <t>彭爱中</t>
  </si>
  <si>
    <t>432321195005206183</t>
  </si>
  <si>
    <t>6217995610014474743</t>
  </si>
  <si>
    <t>卜靖兵</t>
  </si>
  <si>
    <t>432321197308166210</t>
  </si>
  <si>
    <t>6217995610014474776</t>
  </si>
  <si>
    <t>卜红海</t>
  </si>
  <si>
    <t>432321197808306179</t>
  </si>
  <si>
    <t>6217995610014474784</t>
  </si>
  <si>
    <t>李菊阳</t>
  </si>
  <si>
    <t>432321196009126206</t>
  </si>
  <si>
    <t>6217995610014474800</t>
  </si>
  <si>
    <t>43232119600811617X</t>
  </si>
  <si>
    <t>6215825610000086287</t>
  </si>
  <si>
    <t>熊文兵</t>
  </si>
  <si>
    <t>432321196707266177</t>
  </si>
  <si>
    <t>6217995610014474834</t>
  </si>
  <si>
    <t>熊吉春</t>
  </si>
  <si>
    <t>432321194704036190</t>
  </si>
  <si>
    <t>6217995610014474701</t>
  </si>
  <si>
    <t>熊定兵</t>
  </si>
  <si>
    <t>43232119680313617X</t>
  </si>
  <si>
    <t>6217995610014699521</t>
  </si>
  <si>
    <t>熊定安</t>
  </si>
  <si>
    <t>432321195010176177</t>
  </si>
  <si>
    <t>6217995610014474685</t>
  </si>
  <si>
    <t>熊燕平</t>
  </si>
  <si>
    <t>430903198004021541</t>
  </si>
  <si>
    <t>6217995610014474792</t>
  </si>
  <si>
    <t>熊少华</t>
  </si>
  <si>
    <t>432321195206146172</t>
  </si>
  <si>
    <t>6217995610014474693</t>
  </si>
  <si>
    <t>熊行军</t>
  </si>
  <si>
    <t>430903198107251235</t>
  </si>
  <si>
    <t>6217995610014474826</t>
  </si>
  <si>
    <t>夏晓辉</t>
  </si>
  <si>
    <t>432301197811100539</t>
  </si>
  <si>
    <t>6217995610014474750</t>
  </si>
  <si>
    <t>夏少良</t>
  </si>
  <si>
    <t>432321195309086192</t>
  </si>
  <si>
    <t>6217995610014474651</t>
  </si>
  <si>
    <t>文翠英</t>
  </si>
  <si>
    <t>432321195711046201</t>
  </si>
  <si>
    <t>6217995610020062888</t>
  </si>
  <si>
    <t>卜立辉</t>
  </si>
  <si>
    <t>432321196311106214</t>
  </si>
  <si>
    <t>6217995610014699513</t>
  </si>
  <si>
    <t>张连军</t>
  </si>
  <si>
    <t>432321197007096175</t>
  </si>
  <si>
    <t>6217995610014474644</t>
  </si>
  <si>
    <t>张建军</t>
  </si>
  <si>
    <t>432321196512016178</t>
  </si>
  <si>
    <t>6217995610014474636</t>
  </si>
  <si>
    <t>卜燕明</t>
  </si>
  <si>
    <t>430903198209051218</t>
  </si>
  <si>
    <t>6217995610014699570</t>
  </si>
  <si>
    <t>卜红兵</t>
  </si>
  <si>
    <t>432321197611146191</t>
  </si>
  <si>
    <t>6217995610014474768</t>
  </si>
  <si>
    <t>熊祥辉</t>
  </si>
  <si>
    <t>432321195208016195</t>
  </si>
  <si>
    <t>6217995610014474719</t>
  </si>
  <si>
    <t>卜子叶</t>
  </si>
  <si>
    <t>432321195101176172</t>
  </si>
  <si>
    <t>6217995610014474065</t>
  </si>
  <si>
    <t>天猫村猴栗洞组</t>
  </si>
  <si>
    <t>徐昌海</t>
  </si>
  <si>
    <t>430903198710181518</t>
  </si>
  <si>
    <t>6217995610018180262</t>
  </si>
  <si>
    <t>张建中</t>
  </si>
  <si>
    <t>432321196310196190</t>
  </si>
  <si>
    <t>6217995610014474164</t>
  </si>
  <si>
    <t>卜胜光</t>
  </si>
  <si>
    <t>432321197006076199</t>
  </si>
  <si>
    <t>6217995610014474297</t>
  </si>
  <si>
    <t>卜宙辉</t>
  </si>
  <si>
    <t>430903198406010917</t>
  </si>
  <si>
    <t>6217995610014474313</t>
  </si>
  <si>
    <t>卜浩兵</t>
  </si>
  <si>
    <t>432321195702286174</t>
  </si>
  <si>
    <t>6217995610014474131</t>
  </si>
  <si>
    <t>卜宏云</t>
  </si>
  <si>
    <t>432321195503046178</t>
  </si>
  <si>
    <t>6217995610014474073</t>
  </si>
  <si>
    <t>张灿华</t>
  </si>
  <si>
    <t>432321195609126176</t>
  </si>
  <si>
    <t>6217995610014474222</t>
  </si>
  <si>
    <t>邱彦彬</t>
  </si>
  <si>
    <t>350423197710031513</t>
  </si>
  <si>
    <t>6217995610014474347</t>
  </si>
  <si>
    <t>15173789950</t>
  </si>
  <si>
    <t>卜羡兵</t>
  </si>
  <si>
    <t>432321194906186197</t>
  </si>
  <si>
    <t>6217995610014474149</t>
  </si>
  <si>
    <t>卜胜蛟</t>
  </si>
  <si>
    <t>432321196705266173</t>
  </si>
  <si>
    <t>6217995610014474305</t>
  </si>
  <si>
    <t>卜社强</t>
  </si>
  <si>
    <t>432321196202076191</t>
  </si>
  <si>
    <t>6217995610014474099</t>
  </si>
  <si>
    <t>卜国辉</t>
  </si>
  <si>
    <t>432321197209216219</t>
  </si>
  <si>
    <t>6217995610014474289</t>
  </si>
  <si>
    <t>卜益毛</t>
  </si>
  <si>
    <t>432321196212086174</t>
  </si>
  <si>
    <t>6217995610014474230</t>
  </si>
  <si>
    <t>卜克强</t>
  </si>
  <si>
    <t>432321196510056192</t>
  </si>
  <si>
    <t>6217995610014474263</t>
  </si>
  <si>
    <t>卜镜亮</t>
  </si>
  <si>
    <t>430903198207221551</t>
  </si>
  <si>
    <t>6217995610014699471</t>
  </si>
  <si>
    <t>卜高才</t>
  </si>
  <si>
    <t>430903198208171234</t>
  </si>
  <si>
    <t>6217995610014474339</t>
  </si>
  <si>
    <t>徐跃进</t>
  </si>
  <si>
    <t>432321195803106195</t>
  </si>
  <si>
    <t>6217995610014474198</t>
  </si>
  <si>
    <t>卜取明</t>
  </si>
  <si>
    <t>432321195701206179</t>
  </si>
  <si>
    <t>6217995610014474081</t>
  </si>
  <si>
    <t>卜一美</t>
  </si>
  <si>
    <t>430903198201221243</t>
  </si>
  <si>
    <t>6217995610014111139</t>
  </si>
  <si>
    <t>卜益兰</t>
  </si>
  <si>
    <t>432321196205246176</t>
  </si>
  <si>
    <t>6217995610019114153</t>
  </si>
  <si>
    <t>卜虎春</t>
  </si>
  <si>
    <t>430903198601231512</t>
  </si>
  <si>
    <t>6217995610014100207</t>
  </si>
  <si>
    <t>卜正青</t>
  </si>
  <si>
    <t>430903198706121512</t>
  </si>
  <si>
    <t>6217995610014474321</t>
  </si>
  <si>
    <t>卜起文</t>
  </si>
  <si>
    <t>432321196406176231</t>
  </si>
  <si>
    <t>6217995610014474024</t>
  </si>
  <si>
    <t>张小冬</t>
  </si>
  <si>
    <t>432321197611036216</t>
  </si>
  <si>
    <t>6217995610014474271</t>
  </si>
  <si>
    <t>卜卫明</t>
  </si>
  <si>
    <t>430903198906211512</t>
  </si>
  <si>
    <t>6217995610019114518</t>
  </si>
  <si>
    <t>卜志明</t>
  </si>
  <si>
    <t>43232119720722619X</t>
  </si>
  <si>
    <t>6217995610014474040</t>
  </si>
  <si>
    <t>卜建强</t>
  </si>
  <si>
    <t>432321196305186211</t>
  </si>
  <si>
    <t>6217995610014474107</t>
  </si>
  <si>
    <t>熊了英</t>
  </si>
  <si>
    <t>43232119450909618X</t>
  </si>
  <si>
    <t>6217995610014474180</t>
  </si>
  <si>
    <t>彭令英</t>
  </si>
  <si>
    <t>432321194905066206</t>
  </si>
  <si>
    <t>6217995610014474172</t>
  </si>
  <si>
    <t>卜海青</t>
  </si>
  <si>
    <t>430903197701151515</t>
  </si>
  <si>
    <t>6217995610014474156</t>
  </si>
  <si>
    <t>卜志贤</t>
  </si>
  <si>
    <t>432321193603226177</t>
  </si>
  <si>
    <t>6217995610014474248</t>
  </si>
  <si>
    <t>卜春辉</t>
  </si>
  <si>
    <t>432321197501136195</t>
  </si>
  <si>
    <t>6221805610000282722</t>
  </si>
  <si>
    <t>卜范明</t>
  </si>
  <si>
    <t>432321197503296176</t>
  </si>
  <si>
    <t>6217995610014474057</t>
  </si>
  <si>
    <t>卜白兵</t>
  </si>
  <si>
    <t>432321194712086198</t>
  </si>
  <si>
    <t>6217995610014474032</t>
  </si>
  <si>
    <t>卜宏怀</t>
  </si>
  <si>
    <t>432321195108286171</t>
  </si>
  <si>
    <t>6217995610014474115</t>
  </si>
  <si>
    <t>张志纯</t>
  </si>
  <si>
    <t>432321194905126192</t>
  </si>
  <si>
    <t>6217995610014474206</t>
  </si>
  <si>
    <t>张献兵</t>
  </si>
  <si>
    <t>432321197409096194</t>
  </si>
  <si>
    <t>6217995610014699463</t>
  </si>
  <si>
    <t>卜宏利</t>
  </si>
  <si>
    <t>432321194809066193</t>
  </si>
  <si>
    <t>6217995610014474214</t>
  </si>
  <si>
    <t>卜友才</t>
  </si>
  <si>
    <t>432321197209206176</t>
  </si>
  <si>
    <t>6217995610014477241</t>
  </si>
  <si>
    <t>15274710399</t>
  </si>
  <si>
    <t>天猫村大全组</t>
  </si>
  <si>
    <t>卜立贤</t>
  </si>
  <si>
    <t>432321196009166179</t>
  </si>
  <si>
    <t>6217995610014477530</t>
  </si>
  <si>
    <t>13786709285</t>
  </si>
  <si>
    <t>天猫村担五村组</t>
  </si>
  <si>
    <t>卜运枚</t>
  </si>
  <si>
    <t>432321195412136178</t>
  </si>
  <si>
    <t>6217995610014477563</t>
  </si>
  <si>
    <t>18373703168</t>
  </si>
  <si>
    <t>刘秋平</t>
  </si>
  <si>
    <t>43232119551201651X</t>
  </si>
  <si>
    <t>6217995610014589334</t>
  </si>
  <si>
    <t>天猫村团结组</t>
  </si>
  <si>
    <t>张干文</t>
  </si>
  <si>
    <t>432321196405316511</t>
  </si>
  <si>
    <t>6217995610014591272</t>
  </si>
  <si>
    <t>天猫村天石村组</t>
  </si>
  <si>
    <t>李正端</t>
  </si>
  <si>
    <t>432321196601271234</t>
  </si>
  <si>
    <t>605610027201230374</t>
  </si>
  <si>
    <t>彭雪春</t>
  </si>
  <si>
    <t>43232119630203647X</t>
  </si>
  <si>
    <t>6217995610014591249</t>
  </si>
  <si>
    <t>李财保</t>
  </si>
  <si>
    <t>432321195011196479</t>
  </si>
  <si>
    <t>6217995610014591405</t>
  </si>
  <si>
    <t>张干成</t>
  </si>
  <si>
    <t>432321196904216478</t>
  </si>
  <si>
    <t>6217995610014591280</t>
  </si>
  <si>
    <t>彭梦军</t>
  </si>
  <si>
    <t>43232119681203647X</t>
  </si>
  <si>
    <t>6217995610014591256</t>
  </si>
  <si>
    <t>吴益明</t>
  </si>
  <si>
    <t>432321196410166538</t>
  </si>
  <si>
    <t>6217995610014591231</t>
  </si>
  <si>
    <t>曹伏生</t>
  </si>
  <si>
    <t>432321195512286501</t>
  </si>
  <si>
    <t>605610027202203378</t>
  </si>
  <si>
    <t>吴良春</t>
  </si>
  <si>
    <t>432321195706246495</t>
  </si>
  <si>
    <t>6217995610014591348</t>
  </si>
  <si>
    <t>吴立明</t>
  </si>
  <si>
    <t>43232119661005651X</t>
  </si>
  <si>
    <t>6217995610014591470</t>
  </si>
  <si>
    <t>吴怡舜</t>
  </si>
  <si>
    <t>432321196507196477</t>
  </si>
  <si>
    <t>6217995610014591322</t>
  </si>
  <si>
    <t>李方青</t>
  </si>
  <si>
    <t>432321195601126470</t>
  </si>
  <si>
    <t>6217995610014591421</t>
  </si>
  <si>
    <t>432321197212106512</t>
  </si>
  <si>
    <t>6217995610014591389</t>
  </si>
  <si>
    <t>张翠娥</t>
  </si>
  <si>
    <t>432321195701056481</t>
  </si>
  <si>
    <t>6217995610014591330</t>
  </si>
  <si>
    <t>吴仲春</t>
  </si>
  <si>
    <t>432321195502236471</t>
  </si>
  <si>
    <t>6217995610014591355</t>
  </si>
  <si>
    <t>张正辉</t>
  </si>
  <si>
    <t>432321196402156495</t>
  </si>
  <si>
    <t>6217995610014591264</t>
  </si>
  <si>
    <t>吴文志</t>
  </si>
  <si>
    <t>432321197112166497</t>
  </si>
  <si>
    <t>6217995610014591314</t>
  </si>
  <si>
    <t>吴爱春</t>
  </si>
  <si>
    <t>432321196703316499</t>
  </si>
  <si>
    <t>605610027201230245</t>
  </si>
  <si>
    <t>刘正华</t>
  </si>
  <si>
    <t>432321196612046497</t>
  </si>
  <si>
    <t>6217995610014591439</t>
  </si>
  <si>
    <t>彭桂华</t>
  </si>
  <si>
    <t>432321195009256479</t>
  </si>
  <si>
    <t>6217995610014591306</t>
  </si>
  <si>
    <t>刘利民</t>
  </si>
  <si>
    <t>432321197711276479</t>
  </si>
  <si>
    <t>6217995610014591496</t>
  </si>
  <si>
    <t>李正余</t>
  </si>
  <si>
    <t>432321197107011239</t>
  </si>
  <si>
    <t>6217995610014591397</t>
  </si>
  <si>
    <t>李和清</t>
  </si>
  <si>
    <t>432321196405286471</t>
  </si>
  <si>
    <t>6217995610014591413</t>
  </si>
  <si>
    <t>吴若勋</t>
  </si>
  <si>
    <t>432321197208086475</t>
  </si>
  <si>
    <t>6217995610014590928</t>
  </si>
  <si>
    <t>天猫村高吾村组</t>
  </si>
  <si>
    <t>吴干勋</t>
  </si>
  <si>
    <t>432321197001086494</t>
  </si>
  <si>
    <t>6217995610014590944</t>
  </si>
  <si>
    <t>吴吉昌</t>
  </si>
  <si>
    <t>432321195709016513</t>
  </si>
  <si>
    <t>6217995610014590936</t>
  </si>
  <si>
    <t>汤清海</t>
  </si>
  <si>
    <t>432321197205066479</t>
  </si>
  <si>
    <t>6217995610014591181</t>
  </si>
  <si>
    <t>计建中</t>
  </si>
  <si>
    <t>432321195708036475</t>
  </si>
  <si>
    <t>6221805610001167617</t>
  </si>
  <si>
    <t>计迪中</t>
  </si>
  <si>
    <t>432321196509236479</t>
  </si>
  <si>
    <t>6217995610014591116</t>
  </si>
  <si>
    <t>熊舜尧</t>
  </si>
  <si>
    <t>432321196609026479</t>
  </si>
  <si>
    <t>6217995610014591090</t>
  </si>
  <si>
    <t>吴应龙</t>
  </si>
  <si>
    <t>43232119510703647X</t>
  </si>
  <si>
    <t>6217995610014591066</t>
  </si>
  <si>
    <t>吴怀勋</t>
  </si>
  <si>
    <t>432321196403126474</t>
  </si>
  <si>
    <t>6217995610014590977</t>
  </si>
  <si>
    <t>吴正灯</t>
  </si>
  <si>
    <t>432321195306156474</t>
  </si>
  <si>
    <t>6217995610014590951</t>
  </si>
  <si>
    <t>吴晋</t>
  </si>
  <si>
    <t>430903199002204533</t>
  </si>
  <si>
    <t>6217995610014591207</t>
  </si>
  <si>
    <t>吴重阳</t>
  </si>
  <si>
    <t>432321196010296472</t>
  </si>
  <si>
    <t>6217995610014591025</t>
  </si>
  <si>
    <t>吴界勋</t>
  </si>
  <si>
    <t>432321196803096470</t>
  </si>
  <si>
    <t>6217995610014590910</t>
  </si>
  <si>
    <t>吴再勋</t>
  </si>
  <si>
    <t>432321196512256497</t>
  </si>
  <si>
    <t>6217995610014590985</t>
  </si>
  <si>
    <t>尹海清</t>
  </si>
  <si>
    <t>432321195102256510</t>
  </si>
  <si>
    <t>6217995610014589987</t>
  </si>
  <si>
    <t>天猫村腰塘组</t>
  </si>
  <si>
    <t>卜政方</t>
  </si>
  <si>
    <t>432321195410056510</t>
  </si>
  <si>
    <t>6217995610014589995</t>
  </si>
  <si>
    <t>尹新军</t>
  </si>
  <si>
    <t>430903197602174551</t>
  </si>
  <si>
    <t>6217995610014590001</t>
  </si>
  <si>
    <t>尹年春</t>
  </si>
  <si>
    <t>432321197002046478</t>
  </si>
  <si>
    <t>6217995610014590019</t>
  </si>
  <si>
    <t>彭立球</t>
  </si>
  <si>
    <t>432321196212236478</t>
  </si>
  <si>
    <t>6217995610014590027</t>
  </si>
  <si>
    <t>唐义如</t>
  </si>
  <si>
    <t>432321197012136477</t>
  </si>
  <si>
    <t>6217995610014590035</t>
  </si>
  <si>
    <t>彭汉成</t>
  </si>
  <si>
    <t>432321195211106554</t>
  </si>
  <si>
    <t>6217995610014590043</t>
  </si>
  <si>
    <t>尹建军</t>
  </si>
  <si>
    <t>432321197111076473</t>
  </si>
  <si>
    <t>6217995610014590050</t>
  </si>
  <si>
    <t>尹建兵</t>
  </si>
  <si>
    <t>432321197511016533</t>
  </si>
  <si>
    <t>6217995610014590175</t>
  </si>
  <si>
    <t>贺龙</t>
  </si>
  <si>
    <t>432321197912246479</t>
  </si>
  <si>
    <t>43050000890836</t>
  </si>
  <si>
    <t>贺虎</t>
  </si>
  <si>
    <t>430903198105024514</t>
  </si>
  <si>
    <t>6217995610014590191</t>
  </si>
  <si>
    <t>唐秋连</t>
  </si>
  <si>
    <t>432321195708026488</t>
  </si>
  <si>
    <t>6217995610014590209</t>
  </si>
  <si>
    <t>尹芝元</t>
  </si>
  <si>
    <t>432321196012106476</t>
  </si>
  <si>
    <t>6217995610014590076</t>
  </si>
  <si>
    <t>尹子寅</t>
  </si>
  <si>
    <t>432321194503046472</t>
  </si>
  <si>
    <t>6217995610014590084</t>
  </si>
  <si>
    <t>彭立辉</t>
  </si>
  <si>
    <t>432321196611016472</t>
  </si>
  <si>
    <t>6217995610014590159</t>
  </si>
  <si>
    <t>彭百祥</t>
  </si>
  <si>
    <t>432321195308176479</t>
  </si>
  <si>
    <t>6217995610014590068</t>
  </si>
  <si>
    <t>彭志仁</t>
  </si>
  <si>
    <t>430903196406084554</t>
  </si>
  <si>
    <t>6217995610014590134</t>
  </si>
  <si>
    <t>蔡立英</t>
  </si>
  <si>
    <t>432321195609036509</t>
  </si>
  <si>
    <t>605610027201341590</t>
  </si>
  <si>
    <t>彭根深</t>
  </si>
  <si>
    <t>432321194303036472</t>
  </si>
  <si>
    <t>6217995610014590142</t>
  </si>
  <si>
    <t>彭谷云</t>
  </si>
  <si>
    <t>43232119670512647X</t>
  </si>
  <si>
    <t>6217995610014590126</t>
  </si>
  <si>
    <t>彭立祥</t>
  </si>
  <si>
    <t>432321197702016499</t>
  </si>
  <si>
    <t>6217995610013172587</t>
  </si>
  <si>
    <t>薛群英</t>
  </si>
  <si>
    <t>432321196108206500</t>
  </si>
  <si>
    <t>6217995610014590092</t>
  </si>
  <si>
    <t>彭伍科</t>
  </si>
  <si>
    <t>43232119660725649X</t>
  </si>
  <si>
    <t>6217995610014590100</t>
  </si>
  <si>
    <t>彭革仁</t>
  </si>
  <si>
    <t>430903194907030010</t>
  </si>
  <si>
    <t>6217995610014590118</t>
  </si>
  <si>
    <t>盛秋保</t>
  </si>
  <si>
    <t>432321196307145894</t>
  </si>
  <si>
    <t>6217995610014570375</t>
  </si>
  <si>
    <t>江南桥组</t>
  </si>
  <si>
    <t>盛波</t>
  </si>
  <si>
    <t>430903199104061537</t>
  </si>
  <si>
    <t>6217995610014570508</t>
  </si>
  <si>
    <t>盛跃</t>
  </si>
  <si>
    <t>430903198611271518</t>
  </si>
  <si>
    <t>6217995610014570458</t>
  </si>
  <si>
    <t>盛子保</t>
  </si>
  <si>
    <t>432321195912015874</t>
  </si>
  <si>
    <t>6217995610014570359</t>
  </si>
  <si>
    <t>盛勇奇</t>
  </si>
  <si>
    <t>430903199012131518</t>
  </si>
  <si>
    <t>6217995610014570516</t>
  </si>
  <si>
    <t>盛超</t>
  </si>
  <si>
    <t>430903198610121550</t>
  </si>
  <si>
    <t>6217995610014683368</t>
  </si>
  <si>
    <t>周金连</t>
  </si>
  <si>
    <t>432321196207205888</t>
  </si>
  <si>
    <t>6217995610018870458</t>
  </si>
  <si>
    <t>周赛君</t>
  </si>
  <si>
    <t>432321193510135882</t>
  </si>
  <si>
    <t>6217995610014570284</t>
  </si>
  <si>
    <t>秦方泉</t>
  </si>
  <si>
    <t>432321195610145876</t>
  </si>
  <si>
    <t>6217995610014570243</t>
  </si>
  <si>
    <t>卜建军</t>
  </si>
  <si>
    <t>432321197611015896</t>
  </si>
  <si>
    <t>6217995610014570441</t>
  </si>
  <si>
    <t>卜霞光</t>
  </si>
  <si>
    <t>432321194912135871</t>
  </si>
  <si>
    <t>6217995610014570326</t>
  </si>
  <si>
    <t>卜新华</t>
  </si>
  <si>
    <t>432321195203095875</t>
  </si>
  <si>
    <t>6217995610014570334</t>
  </si>
  <si>
    <t>卜建芝</t>
  </si>
  <si>
    <t>430903196901181511</t>
  </si>
  <si>
    <t>6217995610014570300</t>
  </si>
  <si>
    <t>卜建祥</t>
  </si>
  <si>
    <t>432321197109285874</t>
  </si>
  <si>
    <t>6217995610014570292</t>
  </si>
  <si>
    <t>卜建四</t>
  </si>
  <si>
    <t>432321197409165890</t>
  </si>
  <si>
    <t>6217995610014570417</t>
  </si>
  <si>
    <t>秦雪元</t>
  </si>
  <si>
    <t>432321194612245884</t>
  </si>
  <si>
    <t>6217995610014570482</t>
  </si>
  <si>
    <t>秦应时</t>
  </si>
  <si>
    <t>432321195111155893</t>
  </si>
  <si>
    <t>6217995610014570409</t>
  </si>
  <si>
    <t>秦雄开</t>
  </si>
  <si>
    <t>430903198102181215</t>
  </si>
  <si>
    <t>6217995610017324465</t>
  </si>
  <si>
    <t>秦定凛</t>
  </si>
  <si>
    <t>430903198309231216</t>
  </si>
  <si>
    <t>6217995610014570474</t>
  </si>
  <si>
    <t>卜晓贞</t>
  </si>
  <si>
    <t>43232119580806588X</t>
  </si>
  <si>
    <t>6217995610014834136</t>
  </si>
  <si>
    <t>陈权雨</t>
  </si>
  <si>
    <t>500237199012152515</t>
  </si>
  <si>
    <t>6217995610014570490</t>
  </si>
  <si>
    <t>秦建清</t>
  </si>
  <si>
    <t>432321196310045894</t>
  </si>
  <si>
    <t>6217995610014570268</t>
  </si>
  <si>
    <t>秦建武</t>
  </si>
  <si>
    <t>432321197503235875</t>
  </si>
  <si>
    <t>6217995610014570425</t>
  </si>
  <si>
    <t>秦建国</t>
  </si>
  <si>
    <t>432321196007025874</t>
  </si>
  <si>
    <t>6217995610014570250</t>
  </si>
  <si>
    <t>秦建良</t>
  </si>
  <si>
    <t>432321196907255915</t>
  </si>
  <si>
    <t>6217995610014570276</t>
  </si>
  <si>
    <t>卜绍先</t>
  </si>
  <si>
    <t>432321196104215872</t>
  </si>
  <si>
    <t>6217995610014570227</t>
  </si>
  <si>
    <t>卜凯华</t>
  </si>
  <si>
    <t>430903199006181519</t>
  </si>
  <si>
    <t>6217995610014683350</t>
  </si>
  <si>
    <t>卜谷春</t>
  </si>
  <si>
    <t>432321195502275876</t>
  </si>
  <si>
    <t>6217995610014570367</t>
  </si>
  <si>
    <t>潘和平</t>
  </si>
  <si>
    <t>432321195502175883</t>
  </si>
  <si>
    <t>6217995610014570318</t>
  </si>
  <si>
    <t>秦国强</t>
  </si>
  <si>
    <t>432321195609285871</t>
  </si>
  <si>
    <t>6217995610014570342</t>
  </si>
  <si>
    <t>秦志祥</t>
  </si>
  <si>
    <t>430903198012251216</t>
  </si>
  <si>
    <t>6217995610014570433</t>
  </si>
  <si>
    <t>熊卫华</t>
  </si>
  <si>
    <t>432321197802165870</t>
  </si>
  <si>
    <t>6217995610014570466</t>
  </si>
  <si>
    <t>熊正钦</t>
  </si>
  <si>
    <t>43232119470205589X</t>
  </si>
  <si>
    <t>6217995610014570235</t>
  </si>
  <si>
    <t>秦小阳</t>
  </si>
  <si>
    <t>43232119790818587X</t>
  </si>
  <si>
    <t>6217995610014573858</t>
  </si>
  <si>
    <t>熊家河组</t>
  </si>
  <si>
    <t>符运珍</t>
  </si>
  <si>
    <t>432321195203165888</t>
  </si>
  <si>
    <t>6217995610014573916</t>
  </si>
  <si>
    <t>盛鸿军</t>
  </si>
  <si>
    <t>432321196106255878</t>
  </si>
  <si>
    <t>6217995610014834755</t>
  </si>
  <si>
    <t>颜丽云</t>
  </si>
  <si>
    <t>432321197405265886</t>
  </si>
  <si>
    <t>6217995610014834789</t>
  </si>
  <si>
    <t>熊小亮</t>
  </si>
  <si>
    <t>430903198303101517</t>
  </si>
  <si>
    <t>6217995610014573866</t>
  </si>
  <si>
    <t>周彩云</t>
  </si>
  <si>
    <t>432321194311065900</t>
  </si>
  <si>
    <t>6217995610014573882</t>
  </si>
  <si>
    <t>秦润昌</t>
  </si>
  <si>
    <t>432321197107215899</t>
  </si>
  <si>
    <t>6217995610014834763</t>
  </si>
  <si>
    <t>432321195705095875</t>
  </si>
  <si>
    <t>6217995610019193835</t>
  </si>
  <si>
    <t>谭纯英</t>
  </si>
  <si>
    <t>432321195004195881</t>
  </si>
  <si>
    <t>6217995610014573759</t>
  </si>
  <si>
    <t>秦永年</t>
  </si>
  <si>
    <t>43232119460608587X</t>
  </si>
  <si>
    <t>6217995610014573783</t>
  </si>
  <si>
    <t>秦胜兵</t>
  </si>
  <si>
    <t>432321197304225877</t>
  </si>
  <si>
    <t>6217995610013174484</t>
  </si>
  <si>
    <t>秦永伍</t>
  </si>
  <si>
    <t>432321195709145892</t>
  </si>
  <si>
    <t>6217995610014573817</t>
  </si>
  <si>
    <t>秦旦</t>
  </si>
  <si>
    <t>430903198912041556</t>
  </si>
  <si>
    <t>6217995610014573908</t>
  </si>
  <si>
    <t>郭秋兰</t>
  </si>
  <si>
    <t>432325197908120828</t>
  </si>
  <si>
    <t>6217995610007672592</t>
  </si>
  <si>
    <t>秦正德</t>
  </si>
  <si>
    <t>432321196511155897</t>
  </si>
  <si>
    <t>6217995610014573726</t>
  </si>
  <si>
    <t>秦浩</t>
  </si>
  <si>
    <t>430903198811051536</t>
  </si>
  <si>
    <t>6217995610015782169</t>
  </si>
  <si>
    <t>张汉武</t>
  </si>
  <si>
    <t>432321197111055875</t>
  </si>
  <si>
    <t>6217995610014573841</t>
  </si>
  <si>
    <t>卜国军</t>
  </si>
  <si>
    <t>432321195507275883</t>
  </si>
  <si>
    <t>6221885610014138616</t>
  </si>
  <si>
    <t>张敏</t>
  </si>
  <si>
    <t>430903198402101547</t>
  </si>
  <si>
    <t>6217995610018868825</t>
  </si>
  <si>
    <t>秦胜军</t>
  </si>
  <si>
    <t>432321196205265879</t>
  </si>
  <si>
    <t>6217995610014573734</t>
  </si>
  <si>
    <t>秦凯</t>
  </si>
  <si>
    <t>430903198901081552</t>
  </si>
  <si>
    <t>6217995610014683590</t>
  </si>
  <si>
    <t>秦永昌</t>
  </si>
  <si>
    <t>43232119540624587X</t>
  </si>
  <si>
    <t>6217995610014573775</t>
  </si>
  <si>
    <t>秦建平</t>
  </si>
  <si>
    <t>430903198611031522</t>
  </si>
  <si>
    <t>6217995610014573924</t>
  </si>
  <si>
    <t>秦震宇</t>
  </si>
  <si>
    <t>430903198104021215</t>
  </si>
  <si>
    <t>6217995610014573874</t>
  </si>
  <si>
    <t>秦志固</t>
  </si>
  <si>
    <t>432321194802015895</t>
  </si>
  <si>
    <t>6217995610014573742</t>
  </si>
  <si>
    <t>盛瑞仁</t>
  </si>
  <si>
    <t>432321195704165878</t>
  </si>
  <si>
    <t>6217995610014834185</t>
  </si>
  <si>
    <t>下只屋组</t>
  </si>
  <si>
    <t>唐腊梅</t>
  </si>
  <si>
    <t>430903196312091526</t>
  </si>
  <si>
    <t>6217995610016856665</t>
  </si>
  <si>
    <t>盛雪祥</t>
  </si>
  <si>
    <t>432321196402035896</t>
  </si>
  <si>
    <t>6217995610014570946</t>
  </si>
  <si>
    <t>盛军</t>
  </si>
  <si>
    <t>430903199009161572</t>
  </si>
  <si>
    <t>6217995610014834201</t>
  </si>
  <si>
    <t>盛谷良</t>
  </si>
  <si>
    <t>432321196608065871</t>
  </si>
  <si>
    <t>6217995610014570953</t>
  </si>
  <si>
    <t>盛新威</t>
  </si>
  <si>
    <t>430903199403011513</t>
  </si>
  <si>
    <t>6217995610014834193</t>
  </si>
  <si>
    <t>盛春良</t>
  </si>
  <si>
    <t>43232119710216587X</t>
  </si>
  <si>
    <t>6217995610014570961</t>
  </si>
  <si>
    <t>盛光霞</t>
  </si>
  <si>
    <t>432321196202185953</t>
  </si>
  <si>
    <t>6217995610014570920</t>
  </si>
  <si>
    <t>盛益颖</t>
  </si>
  <si>
    <t>430903198701181532</t>
  </si>
  <si>
    <t>6217995610014571027</t>
  </si>
  <si>
    <t>盛万辉</t>
  </si>
  <si>
    <t>432321196804205894</t>
  </si>
  <si>
    <t>6217995610014570979</t>
  </si>
  <si>
    <t>曹庆九</t>
  </si>
  <si>
    <t>432321196904115896</t>
  </si>
  <si>
    <t>6217995610014570987</t>
  </si>
  <si>
    <t>秦国华</t>
  </si>
  <si>
    <t>432321195711295873</t>
  </si>
  <si>
    <t>6217995610014570888</t>
  </si>
  <si>
    <t>盛满玉</t>
  </si>
  <si>
    <t>43232119580208588X</t>
  </si>
  <si>
    <t>6217995610017414894</t>
  </si>
  <si>
    <t>李银中</t>
  </si>
  <si>
    <t>432321193810235906</t>
  </si>
  <si>
    <t>6217995610014570995</t>
  </si>
  <si>
    <t>秦维霞</t>
  </si>
  <si>
    <t>432321196210255878</t>
  </si>
  <si>
    <t>6217995610014570904</t>
  </si>
  <si>
    <t>秦再历</t>
  </si>
  <si>
    <t>432321196909015878</t>
  </si>
  <si>
    <t>6217995610014570912</t>
  </si>
  <si>
    <t>李芝秀</t>
  </si>
  <si>
    <t>430903194908141521</t>
  </si>
  <si>
    <t>6217995610014571001</t>
  </si>
  <si>
    <t>秦其丰</t>
  </si>
  <si>
    <t>432321195003025872</t>
  </si>
  <si>
    <t>6217995610014834169</t>
  </si>
  <si>
    <t>秦建钦</t>
  </si>
  <si>
    <t>432321196904215897</t>
  </si>
  <si>
    <t>6217995610014834177</t>
  </si>
  <si>
    <t>秦峰</t>
  </si>
  <si>
    <t>430903198112031579</t>
  </si>
  <si>
    <t>6217995610014834219</t>
  </si>
  <si>
    <t>周小良</t>
  </si>
  <si>
    <t>陈家河组</t>
  </si>
  <si>
    <t>周巍</t>
  </si>
  <si>
    <t>周谷良</t>
  </si>
  <si>
    <t>陈彩连</t>
  </si>
  <si>
    <t>周革新</t>
  </si>
  <si>
    <t>周胜虎</t>
  </si>
  <si>
    <t>贺雪葵</t>
  </si>
  <si>
    <t>秦庆丰</t>
  </si>
  <si>
    <t>曾翠兰</t>
  </si>
  <si>
    <t>盛凯仁</t>
  </si>
  <si>
    <t>盛惠光</t>
  </si>
  <si>
    <t>秦罗生</t>
  </si>
  <si>
    <t>盛冬国</t>
  </si>
  <si>
    <t>邓丽霞</t>
  </si>
  <si>
    <t>43232119580222590X</t>
  </si>
  <si>
    <t>6221805610000722487</t>
  </si>
  <si>
    <t>邓致富</t>
  </si>
  <si>
    <t>陈家河组先进组等</t>
  </si>
  <si>
    <t>邓国兰</t>
  </si>
  <si>
    <t>432321196011135873</t>
  </si>
  <si>
    <t>6217995610014571456</t>
  </si>
  <si>
    <t>先进组</t>
  </si>
  <si>
    <t>秦国新</t>
  </si>
  <si>
    <t>43232119650305587X</t>
  </si>
  <si>
    <t>6217995610014572207</t>
  </si>
  <si>
    <t>向家湾组</t>
  </si>
  <si>
    <t>秦伟诚</t>
  </si>
  <si>
    <t>430903198707111519</t>
  </si>
  <si>
    <t>6217995610014572298</t>
  </si>
  <si>
    <t>秦宏宇</t>
  </si>
  <si>
    <t>43090319910519151X</t>
  </si>
  <si>
    <t>6217995510003471801</t>
  </si>
  <si>
    <t>秦瑶</t>
  </si>
  <si>
    <t>430903199909281529</t>
  </si>
  <si>
    <t>6217995610014572306</t>
  </si>
  <si>
    <t>彭安平</t>
  </si>
  <si>
    <t>432321196710255874</t>
  </si>
  <si>
    <t>6217995610014572249</t>
  </si>
  <si>
    <t>彭运辉</t>
  </si>
  <si>
    <t>43232119650812589X</t>
  </si>
  <si>
    <t>6217995610014572223</t>
  </si>
  <si>
    <t>彭运德</t>
  </si>
  <si>
    <t>432321196204285894</t>
  </si>
  <si>
    <t>6217995610014834433</t>
  </si>
  <si>
    <t>彭正平</t>
  </si>
  <si>
    <t>432321196510235895</t>
  </si>
  <si>
    <t>6217995610014572231</t>
  </si>
  <si>
    <t>彭秋平</t>
  </si>
  <si>
    <t>432321197209095912</t>
  </si>
  <si>
    <t>6217995610014572256</t>
  </si>
  <si>
    <t>秦建军</t>
  </si>
  <si>
    <t>43232119600404587X</t>
  </si>
  <si>
    <t>6221805610000722479</t>
  </si>
  <si>
    <t>秦建成</t>
  </si>
  <si>
    <t>430903196402151510</t>
  </si>
  <si>
    <t>6217995610014572157</t>
  </si>
  <si>
    <t>秦思乐</t>
  </si>
  <si>
    <t>430903199205041519</t>
  </si>
  <si>
    <t>6217995610001978375</t>
  </si>
  <si>
    <t>秦白云</t>
  </si>
  <si>
    <t>432321193209215891</t>
  </si>
  <si>
    <t>6217995610014572124</t>
  </si>
  <si>
    <t>秦建昌</t>
  </si>
  <si>
    <t>430903196601121517</t>
  </si>
  <si>
    <t>6217995610014572272</t>
  </si>
  <si>
    <t>秦建辉</t>
  </si>
  <si>
    <t>43232119700226589X</t>
  </si>
  <si>
    <t>6221805610000613892</t>
  </si>
  <si>
    <t>秦建华</t>
  </si>
  <si>
    <t>432321195712025891</t>
  </si>
  <si>
    <t>6217995610014572132</t>
  </si>
  <si>
    <t>秦进</t>
  </si>
  <si>
    <t>430903198112241218</t>
  </si>
  <si>
    <t>6217995610014572280</t>
  </si>
  <si>
    <t>秦波</t>
  </si>
  <si>
    <t>430903198309191517</t>
  </si>
  <si>
    <t>6217995610014834441</t>
  </si>
  <si>
    <t>秦永申</t>
  </si>
  <si>
    <t>432321195203265870</t>
  </si>
  <si>
    <t>6217995610014572173</t>
  </si>
  <si>
    <t>秦建前</t>
  </si>
  <si>
    <t>432321197708045872</t>
  </si>
  <si>
    <t>6217995610014572181</t>
  </si>
  <si>
    <t>秦卫民</t>
  </si>
  <si>
    <t>432321197112215893</t>
  </si>
  <si>
    <t>6217995610014572165</t>
  </si>
  <si>
    <t>秦建纯</t>
  </si>
  <si>
    <t>432321196605095899</t>
  </si>
  <si>
    <t>6217995610014834425</t>
  </si>
  <si>
    <t>杨桂香</t>
  </si>
  <si>
    <t>432321195208175882</t>
  </si>
  <si>
    <t>6217995610014572264</t>
  </si>
  <si>
    <t>秦永忠</t>
  </si>
  <si>
    <t>横村组</t>
  </si>
  <si>
    <t>秦宪初</t>
  </si>
  <si>
    <t>秦孝云</t>
  </si>
  <si>
    <t>秦太平</t>
  </si>
  <si>
    <t>秦平初</t>
  </si>
  <si>
    <t>秦应龙</t>
  </si>
  <si>
    <t>秦子初</t>
  </si>
  <si>
    <t>秦爱民</t>
  </si>
  <si>
    <t>秦放民</t>
  </si>
  <si>
    <t>秦庆昌</t>
  </si>
  <si>
    <t>秦小民</t>
  </si>
  <si>
    <t>秦神保</t>
  </si>
  <si>
    <t>秦强</t>
  </si>
  <si>
    <t>邓正国</t>
  </si>
  <si>
    <t>6217995610017324176</t>
  </si>
  <si>
    <t>邓介华</t>
  </si>
  <si>
    <t>曹家村组</t>
  </si>
  <si>
    <t>邓万峰</t>
  </si>
  <si>
    <t>邓智彬</t>
  </si>
  <si>
    <t>蔡立先</t>
  </si>
  <si>
    <t>蔡永强</t>
  </si>
  <si>
    <t>邓建成</t>
  </si>
  <si>
    <t>邓星甫</t>
  </si>
  <si>
    <t>邓伏明</t>
  </si>
  <si>
    <t>贺加林</t>
  </si>
  <si>
    <t>秦伟</t>
  </si>
  <si>
    <t>秦元五</t>
  </si>
  <si>
    <t>秦正权</t>
  </si>
  <si>
    <t>秦彦仁</t>
  </si>
  <si>
    <t>秦建南</t>
  </si>
  <si>
    <t>曹春秀</t>
  </si>
  <si>
    <t>秦勇</t>
  </si>
  <si>
    <t>秦建康</t>
  </si>
  <si>
    <t>李杏元</t>
  </si>
  <si>
    <t>秦立新</t>
  </si>
  <si>
    <t>莫放章</t>
  </si>
  <si>
    <t>贺月英</t>
  </si>
  <si>
    <t>秦又喜</t>
  </si>
  <si>
    <t>秦信友</t>
  </si>
  <si>
    <t>姚放华</t>
  </si>
  <si>
    <t>姚志辉</t>
  </si>
  <si>
    <t>姚建华</t>
  </si>
  <si>
    <t>秦寿保</t>
  </si>
  <si>
    <t>432321195910215872</t>
  </si>
  <si>
    <t>6217995610014573247</t>
  </si>
  <si>
    <t>秦文辉</t>
  </si>
  <si>
    <t>胡少奇</t>
  </si>
  <si>
    <t>秦杨云</t>
  </si>
  <si>
    <t>陈冬</t>
  </si>
  <si>
    <t>秦立华</t>
  </si>
  <si>
    <t>雷爱云</t>
  </si>
  <si>
    <t>莫超平</t>
  </si>
  <si>
    <t>432321197501125883</t>
  </si>
  <si>
    <t>6221885610003200112</t>
  </si>
  <si>
    <t>秦抗辉</t>
  </si>
  <si>
    <t>430903198103031219</t>
  </si>
  <si>
    <t>6217995610014573395</t>
  </si>
  <si>
    <t>塘坑上组光明组等</t>
  </si>
  <si>
    <t>李三元</t>
  </si>
  <si>
    <t>43232519711205081X</t>
  </si>
  <si>
    <t>6217995610017042778</t>
  </si>
  <si>
    <t>小村组新屋组等</t>
  </si>
  <si>
    <t>符旦初</t>
  </si>
  <si>
    <t>430903198911041511</t>
  </si>
  <si>
    <t>6221805610001330835</t>
  </si>
  <si>
    <t>陈井堂组黄泥嘴组等</t>
  </si>
  <si>
    <t>李达平</t>
  </si>
  <si>
    <t>43232119730508587X</t>
  </si>
  <si>
    <t>6217995610014835372</t>
  </si>
  <si>
    <t>蔡家咀组</t>
  </si>
  <si>
    <t>秦海涛</t>
  </si>
  <si>
    <t>432321197309235871</t>
  </si>
  <si>
    <t>6217995610014574906</t>
  </si>
  <si>
    <t>符家老屋组</t>
  </si>
  <si>
    <t>莫正英</t>
  </si>
  <si>
    <t>432321193812205882</t>
  </si>
  <si>
    <t>605610004200562611</t>
  </si>
  <si>
    <t>符文斌</t>
  </si>
  <si>
    <t>432321196912175899</t>
  </si>
  <si>
    <t>6217995610008372416</t>
  </si>
  <si>
    <t>秦鑫</t>
  </si>
  <si>
    <t>430903198711221518</t>
  </si>
  <si>
    <t>6217995610015818500</t>
  </si>
  <si>
    <t>秦昆</t>
  </si>
  <si>
    <t>430903198101151233</t>
  </si>
  <si>
    <t>6217995610016199496</t>
  </si>
  <si>
    <t>符伟民</t>
  </si>
  <si>
    <t>430903198406171518</t>
  </si>
  <si>
    <t>6217995610014574757</t>
  </si>
  <si>
    <t>李燕</t>
  </si>
  <si>
    <t>430903198611281521</t>
  </si>
  <si>
    <t>6217995610014653346</t>
  </si>
  <si>
    <t>秦雪成</t>
  </si>
  <si>
    <t>432321195412225875</t>
  </si>
  <si>
    <t>6217995610014574856</t>
  </si>
  <si>
    <t>秦多民</t>
  </si>
  <si>
    <t>432321197503285872</t>
  </si>
  <si>
    <t>6217995610014574898</t>
  </si>
  <si>
    <t>雷育良</t>
  </si>
  <si>
    <t>432321196602285873</t>
  </si>
  <si>
    <t>6217995610014574823</t>
  </si>
  <si>
    <t>符永年</t>
  </si>
  <si>
    <t>432321194405035892</t>
  </si>
  <si>
    <t>6217995610014574880</t>
  </si>
  <si>
    <t>莫爱香</t>
  </si>
  <si>
    <t>432321194910165882</t>
  </si>
  <si>
    <t>605610027200980527</t>
  </si>
  <si>
    <t>向永根</t>
  </si>
  <si>
    <t>432321194507275870</t>
  </si>
  <si>
    <t>6217995610019014353</t>
  </si>
  <si>
    <t>符吉勋</t>
  </si>
  <si>
    <t>432321194209255871</t>
  </si>
  <si>
    <t>6217995610014574807</t>
  </si>
  <si>
    <t>43232119510505587X</t>
  </si>
  <si>
    <t>6217995610014574849</t>
  </si>
  <si>
    <t>符小兵</t>
  </si>
  <si>
    <t>432321196307025876</t>
  </si>
  <si>
    <t>6217995610014574724</t>
  </si>
  <si>
    <t>符志斌</t>
  </si>
  <si>
    <t>432321196009235875</t>
  </si>
  <si>
    <t>6217995610014574765</t>
  </si>
  <si>
    <t>符益新</t>
  </si>
  <si>
    <t>432321196308135874</t>
  </si>
  <si>
    <t>6217995610014574732</t>
  </si>
  <si>
    <t>432321195405045876</t>
  </si>
  <si>
    <t>6217995610014574872</t>
  </si>
  <si>
    <t>秦春太</t>
  </si>
  <si>
    <t>432321194603105898</t>
  </si>
  <si>
    <t>6217995610014574864</t>
  </si>
  <si>
    <t>雷国中</t>
  </si>
  <si>
    <t>432321195412035879</t>
  </si>
  <si>
    <t>6217995610014574773</t>
  </si>
  <si>
    <t>符国新</t>
  </si>
  <si>
    <t>432321196005215877</t>
  </si>
  <si>
    <t>6217995610014574740</t>
  </si>
  <si>
    <t>秦海波</t>
  </si>
  <si>
    <t>432321197009215879</t>
  </si>
  <si>
    <t>6217995610014574914</t>
  </si>
  <si>
    <t>符再兴</t>
  </si>
  <si>
    <t>432321196205185879</t>
  </si>
  <si>
    <t>6217995610014574781</t>
  </si>
  <si>
    <t>符秋平</t>
  </si>
  <si>
    <t>432321196407255871</t>
  </si>
  <si>
    <t>6217995610014574799</t>
  </si>
  <si>
    <t>易小英</t>
  </si>
  <si>
    <t>432321196310205886</t>
  </si>
  <si>
    <t>6217995610014653353</t>
  </si>
  <si>
    <t>雷仁辉</t>
  </si>
  <si>
    <t>432321196009185871</t>
  </si>
  <si>
    <t>6217995610014574815</t>
  </si>
  <si>
    <t>郭仁贵</t>
  </si>
  <si>
    <t>432321195803175879</t>
  </si>
  <si>
    <t>6217995610014580440</t>
  </si>
  <si>
    <t>马山桥北峰垸村等</t>
  </si>
  <si>
    <t>盛洪春</t>
  </si>
  <si>
    <t>432321196302035899</t>
  </si>
  <si>
    <t>6217995610010319157</t>
  </si>
  <si>
    <t>杉树村</t>
  </si>
  <si>
    <t>李进</t>
  </si>
  <si>
    <t>430903198310041233</t>
  </si>
  <si>
    <t>6217995610014570045</t>
  </si>
  <si>
    <t>蒋家河</t>
  </si>
  <si>
    <t>卜国华</t>
  </si>
  <si>
    <t>432321197102155874</t>
  </si>
  <si>
    <t>6217995610014586322</t>
  </si>
  <si>
    <t>曾家湾</t>
  </si>
  <si>
    <t>杨达</t>
  </si>
  <si>
    <t>43090319840303151X</t>
  </si>
  <si>
    <t>6217995610014588518</t>
  </si>
  <si>
    <t>舒家村</t>
  </si>
  <si>
    <t>盛建胜</t>
  </si>
  <si>
    <t>432321197408015874</t>
  </si>
  <si>
    <t>6217995610014587452</t>
  </si>
  <si>
    <t>铁房里</t>
  </si>
  <si>
    <t>郭谷丰</t>
  </si>
  <si>
    <t>432321197208115870</t>
  </si>
  <si>
    <t>6217995610014581729</t>
  </si>
  <si>
    <t>油榨村</t>
  </si>
  <si>
    <t>盛财青</t>
  </si>
  <si>
    <t>432321197602075870</t>
  </si>
  <si>
    <t>6217995610014582727</t>
  </si>
  <si>
    <t>曾家屋场</t>
  </si>
  <si>
    <t>莫国勋</t>
  </si>
  <si>
    <t>432321197612275913</t>
  </si>
  <si>
    <t>6217995610014583691</t>
  </si>
  <si>
    <t>青山谭家村</t>
  </si>
  <si>
    <t>李尚贤</t>
  </si>
  <si>
    <t>432321196303035874</t>
  </si>
  <si>
    <t>6217995610014582040</t>
  </si>
  <si>
    <t>虹公庙</t>
  </si>
  <si>
    <t>丁立强</t>
  </si>
  <si>
    <t>432321196612155917</t>
  </si>
  <si>
    <t>6217995610014582511</t>
  </si>
  <si>
    <t>张家大屋</t>
  </si>
  <si>
    <t>李正华</t>
  </si>
  <si>
    <t>432321197710225872</t>
  </si>
  <si>
    <t>6217995610014583238</t>
  </si>
  <si>
    <t>李家老屋</t>
  </si>
  <si>
    <t>莫国良</t>
  </si>
  <si>
    <t>432321196205145877</t>
  </si>
  <si>
    <t>6217995610014583790</t>
  </si>
  <si>
    <t>青山庙</t>
  </si>
  <si>
    <t>方志强</t>
  </si>
  <si>
    <t>430903197704271539</t>
  </si>
  <si>
    <t>6217995610014587759</t>
  </si>
  <si>
    <t>谌家里</t>
  </si>
  <si>
    <t>唐治明</t>
  </si>
  <si>
    <t>432321196704275879</t>
  </si>
  <si>
    <t>6217995610014581844</t>
  </si>
  <si>
    <t>砖屋里</t>
  </si>
  <si>
    <t>盛自力</t>
  </si>
  <si>
    <t>432321197405215870</t>
  </si>
  <si>
    <t>6217995610014586843</t>
  </si>
  <si>
    <t>甘村里</t>
  </si>
  <si>
    <t>盛志安</t>
  </si>
  <si>
    <t>432321196612115878</t>
  </si>
  <si>
    <t>6217995610014586090</t>
  </si>
  <si>
    <t>尤家垅</t>
  </si>
  <si>
    <t>唐建钦</t>
  </si>
  <si>
    <t>432321196308295878</t>
  </si>
  <si>
    <t>6217995610014582370</t>
  </si>
  <si>
    <t>王家坡</t>
  </si>
  <si>
    <t>周自希</t>
  </si>
  <si>
    <t>432321195611075873</t>
  </si>
  <si>
    <t>6217995610014585878</t>
  </si>
  <si>
    <t>周家里</t>
  </si>
  <si>
    <t>雷育安</t>
  </si>
  <si>
    <t>432321196901315892</t>
  </si>
  <si>
    <t>6217995610014584236</t>
  </si>
  <si>
    <t>猪羊山</t>
  </si>
  <si>
    <t>谭宪宗</t>
  </si>
  <si>
    <t>432321195808055892</t>
  </si>
  <si>
    <t>6217995610014584392</t>
  </si>
  <si>
    <t>竹山咀</t>
  </si>
  <si>
    <t>方卫平</t>
  </si>
  <si>
    <t>432321196501155877</t>
  </si>
  <si>
    <t>6217995610014585225</t>
  </si>
  <si>
    <t>白杨坡</t>
  </si>
  <si>
    <t>莫佑仁</t>
  </si>
  <si>
    <t>43232119580925587X</t>
  </si>
  <si>
    <t>6217995610014588120</t>
  </si>
  <si>
    <t>黄金村</t>
  </si>
  <si>
    <t>胡铁林</t>
  </si>
  <si>
    <t>430903198912221530</t>
  </si>
  <si>
    <t>6217995610014582859</t>
  </si>
  <si>
    <t>刘家屋场</t>
  </si>
  <si>
    <t>周光明</t>
  </si>
  <si>
    <t>432321197102198751</t>
  </si>
  <si>
    <t>605610027200764133</t>
  </si>
  <si>
    <t>新建马家村等</t>
  </si>
  <si>
    <t>卜蓉</t>
  </si>
  <si>
    <t>430903198112131588</t>
  </si>
  <si>
    <t>6221805610000561778</t>
  </si>
  <si>
    <t>柳条湾</t>
  </si>
  <si>
    <t>谌国辉</t>
  </si>
  <si>
    <t>430903196309011513</t>
  </si>
  <si>
    <t>6217995610014540394</t>
  </si>
  <si>
    <t>13407370359</t>
  </si>
  <si>
    <t>白竹园</t>
  </si>
  <si>
    <t>谌光辉</t>
  </si>
  <si>
    <t>432321196607176190</t>
  </si>
  <si>
    <t>6217995610017190296</t>
  </si>
  <si>
    <t>15273794398</t>
  </si>
  <si>
    <t>谌建辉</t>
  </si>
  <si>
    <t>432321196106276177</t>
  </si>
  <si>
    <t>6217995610014540527</t>
  </si>
  <si>
    <t>18711700940</t>
  </si>
  <si>
    <t>谌安祥</t>
  </si>
  <si>
    <t>432321194310296176</t>
  </si>
  <si>
    <t>6217995610014540006</t>
  </si>
  <si>
    <t>15173771496</t>
  </si>
  <si>
    <t>蔡家园</t>
  </si>
  <si>
    <t>盛佑波</t>
  </si>
  <si>
    <t>432321196806266199</t>
  </si>
  <si>
    <t>6217995610014541335</t>
  </si>
  <si>
    <t>13574732528</t>
  </si>
  <si>
    <t>春华</t>
  </si>
  <si>
    <t>邓三才</t>
  </si>
  <si>
    <t>432321197511056199</t>
  </si>
  <si>
    <t>6217995610019635470</t>
  </si>
  <si>
    <t>13873780166</t>
  </si>
  <si>
    <t>邓家湾</t>
  </si>
  <si>
    <t>邓智超</t>
  </si>
  <si>
    <t>432321195407226195</t>
  </si>
  <si>
    <t>6217995610014536988</t>
  </si>
  <si>
    <t>18273745370</t>
  </si>
  <si>
    <t>邓兆虎</t>
  </si>
  <si>
    <t>432321195705216171</t>
  </si>
  <si>
    <t>6217995610014536996</t>
  </si>
  <si>
    <t>13873722820</t>
  </si>
  <si>
    <t>432321196206136171</t>
  </si>
  <si>
    <t>6217995610014537010</t>
  </si>
  <si>
    <t>13973677203</t>
  </si>
  <si>
    <t>邓南山</t>
  </si>
  <si>
    <t>432321195004166175</t>
  </si>
  <si>
    <t>6217995610016665611</t>
  </si>
  <si>
    <t>15869790948</t>
  </si>
  <si>
    <t>邓德意</t>
  </si>
  <si>
    <t>432321196403106174</t>
  </si>
  <si>
    <t>6217995610014537036</t>
  </si>
  <si>
    <t>13107078072</t>
  </si>
  <si>
    <t>邓仲华</t>
  </si>
  <si>
    <t>432321195312246214</t>
  </si>
  <si>
    <t>6217995610014537044</t>
  </si>
  <si>
    <t>13549752974</t>
  </si>
  <si>
    <t>邓建立</t>
  </si>
  <si>
    <t>432321195805226174</t>
  </si>
  <si>
    <t>6217995610014537051</t>
  </si>
  <si>
    <t>13511120249</t>
  </si>
  <si>
    <t>邓德安</t>
  </si>
  <si>
    <t>432321196606166193</t>
  </si>
  <si>
    <t>6217995610014537069</t>
  </si>
  <si>
    <t>18273775498</t>
  </si>
  <si>
    <t>邓家湾花园段</t>
  </si>
  <si>
    <t>邓孟其</t>
  </si>
  <si>
    <t>432321195811066170</t>
  </si>
  <si>
    <t>6217995610014537077</t>
  </si>
  <si>
    <t>15616789124</t>
  </si>
  <si>
    <t>邓孟言</t>
  </si>
  <si>
    <t>432321196310136171</t>
  </si>
  <si>
    <t>6217995610014537085</t>
  </si>
  <si>
    <t>13874307039</t>
  </si>
  <si>
    <t>邓仲交</t>
  </si>
  <si>
    <t>432321194710156172</t>
  </si>
  <si>
    <t>6217995610014537093</t>
  </si>
  <si>
    <t>13973687996</t>
  </si>
  <si>
    <t>姚亮英</t>
  </si>
  <si>
    <t>430903196412290020</t>
  </si>
  <si>
    <t>6217995610014537101</t>
  </si>
  <si>
    <t>13873704524</t>
  </si>
  <si>
    <t>邓永昌</t>
  </si>
  <si>
    <t>432321195506296199</t>
  </si>
  <si>
    <t>6217995610014537119</t>
  </si>
  <si>
    <t>13027370405</t>
  </si>
  <si>
    <t>邓冬茂</t>
  </si>
  <si>
    <t>432321195510276190</t>
  </si>
  <si>
    <t>6217995610014537127</t>
  </si>
  <si>
    <t>18273724165</t>
  </si>
  <si>
    <t>周兰珍</t>
  </si>
  <si>
    <t>432321195007086189</t>
  </si>
  <si>
    <t>6217995610014537135</t>
  </si>
  <si>
    <t>18707377709</t>
  </si>
  <si>
    <t>邓明才</t>
  </si>
  <si>
    <t>432321197606196178</t>
  </si>
  <si>
    <t>6217995610014537143</t>
  </si>
  <si>
    <t>邓乐兵</t>
  </si>
  <si>
    <t>430903198201291233</t>
  </si>
  <si>
    <t>6217995610014537150</t>
  </si>
  <si>
    <t>15243776588</t>
  </si>
  <si>
    <t>邓国兵</t>
  </si>
  <si>
    <t>432321197408236191</t>
  </si>
  <si>
    <t>6217995610014537168</t>
  </si>
  <si>
    <t>13973752128</t>
  </si>
  <si>
    <t>邓勇</t>
  </si>
  <si>
    <t>43090319840725151X</t>
  </si>
  <si>
    <t>6217995610014701616</t>
  </si>
  <si>
    <t>18073726199</t>
  </si>
  <si>
    <t>邓小明</t>
  </si>
  <si>
    <t>430911198203091534</t>
  </si>
  <si>
    <t>6217995610014537184</t>
  </si>
  <si>
    <t>15973782558</t>
  </si>
  <si>
    <t>邓志强</t>
  </si>
  <si>
    <t>430903198210181597</t>
  </si>
  <si>
    <t>605610004200559819</t>
  </si>
  <si>
    <t>15673694178</t>
  </si>
  <si>
    <t>邓聪</t>
  </si>
  <si>
    <t>430903199005081532</t>
  </si>
  <si>
    <t>6217995610014537192</t>
  </si>
  <si>
    <t>15292079096</t>
  </si>
  <si>
    <t>卜学良</t>
  </si>
  <si>
    <t>430903199102201516</t>
  </si>
  <si>
    <t>6217995610014537200</t>
  </si>
  <si>
    <t>13107073391</t>
  </si>
  <si>
    <t>邓海平</t>
  </si>
  <si>
    <t>432321197905296179</t>
  </si>
  <si>
    <t>6217995610014537218</t>
  </si>
  <si>
    <t>13627370628</t>
  </si>
  <si>
    <t>邓维</t>
  </si>
  <si>
    <t>430903198709031512</t>
  </si>
  <si>
    <t>6217995610014537226</t>
  </si>
  <si>
    <t>13691602728</t>
  </si>
  <si>
    <t>邓胜才</t>
  </si>
  <si>
    <t>430903198208231217</t>
  </si>
  <si>
    <t>6217995610014537234</t>
  </si>
  <si>
    <t>15898421467</t>
  </si>
  <si>
    <t>邓卫国</t>
  </si>
  <si>
    <t>432321197701196213</t>
  </si>
  <si>
    <t>6217995610014537242</t>
  </si>
  <si>
    <t>13027377746</t>
  </si>
  <si>
    <t>邓伟锋</t>
  </si>
  <si>
    <t>430903198104120918</t>
  </si>
  <si>
    <t>6217995610014537259</t>
  </si>
  <si>
    <t>18973172487</t>
  </si>
  <si>
    <t>钟柏娥</t>
  </si>
  <si>
    <t>432321196509146182</t>
  </si>
  <si>
    <t>6217995610014537267</t>
  </si>
  <si>
    <t>13875392714</t>
  </si>
  <si>
    <t>钟春飞</t>
  </si>
  <si>
    <t>43232119650325617X</t>
  </si>
  <si>
    <t>6217995610014542945</t>
  </si>
  <si>
    <t>13787472699</t>
  </si>
  <si>
    <t>电排</t>
  </si>
  <si>
    <t>谌志安</t>
  </si>
  <si>
    <t>432321196510256178</t>
  </si>
  <si>
    <t>6217995610014542085</t>
  </si>
  <si>
    <t>13378079782</t>
  </si>
  <si>
    <t>枫树坪</t>
  </si>
  <si>
    <t>谌世年</t>
  </si>
  <si>
    <t>432321197501186176</t>
  </si>
  <si>
    <t>6217995610014542101</t>
  </si>
  <si>
    <t>13054099017</t>
  </si>
  <si>
    <t>谌放然</t>
  </si>
  <si>
    <t>432321196307146192</t>
  </si>
  <si>
    <t>6217995610014539735</t>
  </si>
  <si>
    <t>15573750900</t>
  </si>
  <si>
    <t>和平</t>
  </si>
  <si>
    <t>谌夏初</t>
  </si>
  <si>
    <t>432321195605216190</t>
  </si>
  <si>
    <t>6217995610014539784</t>
  </si>
  <si>
    <t>13549747182</t>
  </si>
  <si>
    <t>盛胜军</t>
  </si>
  <si>
    <t>432321197602156216</t>
  </si>
  <si>
    <t>6217995610014539800</t>
  </si>
  <si>
    <t>13487691532</t>
  </si>
  <si>
    <t>谌正才</t>
  </si>
  <si>
    <t>432321196909016176</t>
  </si>
  <si>
    <t>6217995610014539917</t>
  </si>
  <si>
    <t>13054097226</t>
  </si>
  <si>
    <t>谌伯平</t>
  </si>
  <si>
    <t>432321197105186174</t>
  </si>
  <si>
    <t>605610027202200746</t>
  </si>
  <si>
    <t>18073764028</t>
  </si>
  <si>
    <t>谌志兵</t>
  </si>
  <si>
    <t>43090319831114121X</t>
  </si>
  <si>
    <t>6217995610014539958</t>
  </si>
  <si>
    <t>13786712699</t>
  </si>
  <si>
    <t>钟旭辉</t>
  </si>
  <si>
    <t>432321197108196175</t>
  </si>
  <si>
    <t>6217995610014543026</t>
  </si>
  <si>
    <t>13549730196</t>
  </si>
  <si>
    <t>栗山洲</t>
  </si>
  <si>
    <t>卜友泉</t>
  </si>
  <si>
    <t>432321196208196215</t>
  </si>
  <si>
    <t>6217995610014543034</t>
  </si>
  <si>
    <t>15116776844</t>
  </si>
  <si>
    <t>卜少泉</t>
  </si>
  <si>
    <t>432321195310166173</t>
  </si>
  <si>
    <t>6217995610014543059</t>
  </si>
  <si>
    <t>13873769305</t>
  </si>
  <si>
    <t>卜训泉</t>
  </si>
  <si>
    <t>432321195705306193</t>
  </si>
  <si>
    <t>6217995610014543067</t>
  </si>
  <si>
    <t>13707379035</t>
  </si>
  <si>
    <t>卜跃泉</t>
  </si>
  <si>
    <t>432321196605126173</t>
  </si>
  <si>
    <t>6217995610014543083</t>
  </si>
  <si>
    <t>13873750680</t>
  </si>
  <si>
    <t>陈炳明</t>
  </si>
  <si>
    <t>432321194811186178</t>
  </si>
  <si>
    <t>6217995610014543109</t>
  </si>
  <si>
    <t>15898429489</t>
  </si>
  <si>
    <t>李进彬</t>
  </si>
  <si>
    <t>432321196002166176</t>
  </si>
  <si>
    <t>6217995610014543117</t>
  </si>
  <si>
    <t>15292079615</t>
  </si>
  <si>
    <t>李楚凡</t>
  </si>
  <si>
    <t>432321194509126174</t>
  </si>
  <si>
    <t>6217995610014543125</t>
  </si>
  <si>
    <t>13574721721</t>
  </si>
  <si>
    <t>陈伟林</t>
  </si>
  <si>
    <t>43232119700919617X</t>
  </si>
  <si>
    <t>6217995610014543141</t>
  </si>
  <si>
    <t>15292091232</t>
  </si>
  <si>
    <t>陈晓林</t>
  </si>
  <si>
    <t>43232119640207617X</t>
  </si>
  <si>
    <t>6217995610014543158</t>
  </si>
  <si>
    <t>13875342915</t>
  </si>
  <si>
    <t>陈永林</t>
  </si>
  <si>
    <t>432321195704196199</t>
  </si>
  <si>
    <t>6217995610014543166</t>
  </si>
  <si>
    <t>18075968838</t>
  </si>
  <si>
    <t>陈柏奎</t>
  </si>
  <si>
    <t>432321195402196177</t>
  </si>
  <si>
    <t>6217995610014543208</t>
  </si>
  <si>
    <t>15608739915</t>
  </si>
  <si>
    <t>张小红</t>
  </si>
  <si>
    <t>432302197402135438</t>
  </si>
  <si>
    <t>6217995610014543224</t>
  </si>
  <si>
    <t>13307376331</t>
  </si>
  <si>
    <t>贾先艳</t>
  </si>
  <si>
    <t>432321195910266186</t>
  </si>
  <si>
    <t>6217995610014543273</t>
  </si>
  <si>
    <t>13786779196</t>
  </si>
  <si>
    <t>盛红梅</t>
  </si>
  <si>
    <t>432321196406296188</t>
  </si>
  <si>
    <t>6217995610014651910</t>
  </si>
  <si>
    <t>李晨阳</t>
  </si>
  <si>
    <t>43090319790623121X</t>
  </si>
  <si>
    <t>6217995610016164292</t>
  </si>
  <si>
    <t>19173757525</t>
  </si>
  <si>
    <t>邓有余</t>
  </si>
  <si>
    <t>432321196212156179</t>
  </si>
  <si>
    <t>6217995610014543349</t>
  </si>
  <si>
    <t>13016138047</t>
  </si>
  <si>
    <t>胡尚平</t>
  </si>
  <si>
    <t>43232119490226619X</t>
  </si>
  <si>
    <t>6217995610014540121</t>
  </si>
  <si>
    <t>18075960822</t>
  </si>
  <si>
    <t>木乐园</t>
  </si>
  <si>
    <t>谌国新</t>
  </si>
  <si>
    <t>432321196212036230</t>
  </si>
  <si>
    <t>6217995610014540154</t>
  </si>
  <si>
    <t>15526376974</t>
  </si>
  <si>
    <t>李宪章</t>
  </si>
  <si>
    <t>432321197008196178</t>
  </si>
  <si>
    <t>6217995610014540162</t>
  </si>
  <si>
    <t>13511110279</t>
  </si>
  <si>
    <t>李仲安</t>
  </si>
  <si>
    <t>432321194910096178</t>
  </si>
  <si>
    <t>6217995610014540170</t>
  </si>
  <si>
    <t>18975374923</t>
  </si>
  <si>
    <t>谌放新</t>
  </si>
  <si>
    <t>432321194901036210</t>
  </si>
  <si>
    <t>6217995610014540253</t>
  </si>
  <si>
    <t>13487822686</t>
  </si>
  <si>
    <t>李应彬</t>
  </si>
  <si>
    <t>432321195503156174</t>
  </si>
  <si>
    <t>6217995610014540279</t>
  </si>
  <si>
    <t>18173751630</t>
  </si>
  <si>
    <t>李宏春</t>
  </si>
  <si>
    <t>432321196902026179</t>
  </si>
  <si>
    <t>6221805610000282920</t>
  </si>
  <si>
    <t>18273709273</t>
  </si>
  <si>
    <t>夏铃令</t>
  </si>
  <si>
    <t>432321195006036171</t>
  </si>
  <si>
    <t>6217995610014535816</t>
  </si>
  <si>
    <t>藕塘基</t>
  </si>
  <si>
    <t>卜德春</t>
  </si>
  <si>
    <t>432321197602086190</t>
  </si>
  <si>
    <t>6217995610014535832</t>
  </si>
  <si>
    <t>15080722855</t>
  </si>
  <si>
    <t>盛阳宏</t>
  </si>
  <si>
    <t>432321196911066172</t>
  </si>
  <si>
    <t>6217995610014535949</t>
  </si>
  <si>
    <t>13873709416</t>
  </si>
  <si>
    <t>谌为民</t>
  </si>
  <si>
    <t>432321196509026199</t>
  </si>
  <si>
    <t>6217995610014540915</t>
  </si>
  <si>
    <t>13487370984</t>
  </si>
  <si>
    <t>七房湾</t>
  </si>
  <si>
    <t>唐宇清</t>
  </si>
  <si>
    <t>432321196805276176</t>
  </si>
  <si>
    <t>6217995610014535469</t>
  </si>
  <si>
    <t>13638472132</t>
  </si>
  <si>
    <t>泉湖塘</t>
  </si>
  <si>
    <t>贺志明</t>
  </si>
  <si>
    <t>432321196812036170</t>
  </si>
  <si>
    <t>6217995610014535477</t>
  </si>
  <si>
    <t>15973770628</t>
  </si>
  <si>
    <t>谌永飞</t>
  </si>
  <si>
    <t>432321197412286239</t>
  </si>
  <si>
    <t>6217995610014535592</t>
  </si>
  <si>
    <t>13054109349</t>
  </si>
  <si>
    <t>盛建坤</t>
  </si>
  <si>
    <t>432321197704146174</t>
  </si>
  <si>
    <t>6217995610014651894</t>
  </si>
  <si>
    <t>13407370087</t>
  </si>
  <si>
    <t>上长塘</t>
  </si>
  <si>
    <t>陈光明</t>
  </si>
  <si>
    <t>432321196512046174</t>
  </si>
  <si>
    <t>6217995610014543596</t>
  </si>
  <si>
    <t>13298624085</t>
  </si>
  <si>
    <t>石马山</t>
  </si>
  <si>
    <t>陈秋生</t>
  </si>
  <si>
    <t>432321196608106178</t>
  </si>
  <si>
    <t>6217995610014543646</t>
  </si>
  <si>
    <t>13487679226</t>
  </si>
  <si>
    <t>陈雪钦</t>
  </si>
  <si>
    <t>432321195109146170</t>
  </si>
  <si>
    <t>6217995610014543653</t>
  </si>
  <si>
    <t>13257372944</t>
  </si>
  <si>
    <t>陈根生</t>
  </si>
  <si>
    <t>432321197107126175</t>
  </si>
  <si>
    <t>6217995610014543679</t>
  </si>
  <si>
    <t>13272165704</t>
  </si>
  <si>
    <t>夏令波</t>
  </si>
  <si>
    <t>432321196408036179</t>
  </si>
  <si>
    <t>6217995610014535113</t>
  </si>
  <si>
    <t>13203675818</t>
  </si>
  <si>
    <t>夏家湾</t>
  </si>
  <si>
    <t>夏有林</t>
  </si>
  <si>
    <t>432321195710166172</t>
  </si>
  <si>
    <t>6217995610014535139</t>
  </si>
  <si>
    <t>18711773885</t>
  </si>
  <si>
    <t>邓征兵</t>
  </si>
  <si>
    <t>432321196801096194</t>
  </si>
  <si>
    <t>6217995610014535162</t>
  </si>
  <si>
    <t>15869792283</t>
  </si>
  <si>
    <t>夏建国</t>
  </si>
  <si>
    <t>432321196004236174</t>
  </si>
  <si>
    <t>6217995610014535204</t>
  </si>
  <si>
    <t>13873769992</t>
  </si>
  <si>
    <t>夏铖铖</t>
  </si>
  <si>
    <t>43090319881010152X</t>
  </si>
  <si>
    <t>6217995610014535246</t>
  </si>
  <si>
    <t>13203691208</t>
  </si>
  <si>
    <t>盛笛春</t>
  </si>
  <si>
    <t>432321195602276171</t>
  </si>
  <si>
    <t>6217995610014544032</t>
  </si>
  <si>
    <t>15197727340</t>
  </si>
  <si>
    <t>先锋</t>
  </si>
  <si>
    <t>盛梅春</t>
  </si>
  <si>
    <t>432321197305086194</t>
  </si>
  <si>
    <t>6217995610014543802</t>
  </si>
  <si>
    <t>15526305028</t>
  </si>
  <si>
    <t>新塘</t>
  </si>
  <si>
    <t>谌红卫</t>
  </si>
  <si>
    <t>432321196612296170</t>
  </si>
  <si>
    <t>6217995610014543877</t>
  </si>
  <si>
    <t>15973791356</t>
  </si>
  <si>
    <t>430903198911051517</t>
  </si>
  <si>
    <t>6217995610018830833</t>
  </si>
  <si>
    <t>谌卓夫</t>
  </si>
  <si>
    <t>43232119720530617X</t>
  </si>
  <si>
    <t>6217995610014543745</t>
  </si>
  <si>
    <t>夏建华</t>
  </si>
  <si>
    <t>432321195301106179</t>
  </si>
  <si>
    <t>6217995610014536160</t>
  </si>
  <si>
    <t>18692705445</t>
  </si>
  <si>
    <t>新屋场</t>
  </si>
  <si>
    <t>卜迪威</t>
  </si>
  <si>
    <t>432321194812026192</t>
  </si>
  <si>
    <t>6217995610014536178</t>
  </si>
  <si>
    <t>15576811485</t>
  </si>
  <si>
    <t>夏新正</t>
  </si>
  <si>
    <t>432321194812196175</t>
  </si>
  <si>
    <t>6217995610014536228</t>
  </si>
  <si>
    <t>17363768509</t>
  </si>
  <si>
    <t>夏锦云</t>
  </si>
  <si>
    <t>432321195211056198</t>
  </si>
  <si>
    <t>6217995610014536236</t>
  </si>
  <si>
    <t>13054090689</t>
  </si>
  <si>
    <t>夏名权</t>
  </si>
  <si>
    <t>432321194612286176</t>
  </si>
  <si>
    <t>6217995610014536335</t>
  </si>
  <si>
    <t>15274710849</t>
  </si>
  <si>
    <t>谌学伍</t>
  </si>
  <si>
    <t>432321197609166177</t>
  </si>
  <si>
    <t>6217995610014539495</t>
  </si>
  <si>
    <t>15116777489</t>
  </si>
  <si>
    <t>张家湾</t>
  </si>
  <si>
    <t>谌建飞</t>
  </si>
  <si>
    <t>432321196212246238</t>
  </si>
  <si>
    <t>6217995610014539651</t>
  </si>
  <si>
    <t>13135371898</t>
  </si>
  <si>
    <t>谌佑飞</t>
  </si>
  <si>
    <t>432321197110206176</t>
  </si>
  <si>
    <t>6217995610014540816</t>
  </si>
  <si>
    <t>18169370798</t>
  </si>
  <si>
    <t>北峰垸游鱼形清溪村等</t>
  </si>
  <si>
    <t>卜万能</t>
  </si>
  <si>
    <t>432321195110286170</t>
  </si>
  <si>
    <t>6217995610014528175</t>
  </si>
  <si>
    <t>13973751890</t>
  </si>
  <si>
    <t>西家湾</t>
  </si>
  <si>
    <t>卜根深</t>
  </si>
  <si>
    <t>432321195707296179</t>
  </si>
  <si>
    <t>6217995610014528191</t>
  </si>
  <si>
    <t>14789121459</t>
  </si>
  <si>
    <t>卜宪峰</t>
  </si>
  <si>
    <t>432321195804016175</t>
  </si>
  <si>
    <t>6217995610014528258</t>
  </si>
  <si>
    <t>18230500766</t>
  </si>
  <si>
    <t>卜柏坤</t>
  </si>
  <si>
    <t>432321195804096179</t>
  </si>
  <si>
    <t>6217995610014528282</t>
  </si>
  <si>
    <t>15897374773</t>
  </si>
  <si>
    <t>卜建安</t>
  </si>
  <si>
    <t>432321196902286173</t>
  </si>
  <si>
    <t>6217995610014528308</t>
  </si>
  <si>
    <t>13007373143</t>
  </si>
  <si>
    <t>卜点和</t>
  </si>
  <si>
    <t>432321197011016174</t>
  </si>
  <si>
    <t>6210985610005143338</t>
  </si>
  <si>
    <t>13873781956</t>
  </si>
  <si>
    <t>卜雪安</t>
  </si>
  <si>
    <t>432321196912126173</t>
  </si>
  <si>
    <t>6217995610014528373</t>
  </si>
  <si>
    <t>13017371540</t>
  </si>
  <si>
    <t>卜万年</t>
  </si>
  <si>
    <t>432321196103066174</t>
  </si>
  <si>
    <t>6217995610014528381</t>
  </si>
  <si>
    <t>15073749952</t>
  </si>
  <si>
    <t>卜谷武</t>
  </si>
  <si>
    <t>432321196611096177</t>
  </si>
  <si>
    <t>6217995610014528423</t>
  </si>
  <si>
    <t>18153721829</t>
  </si>
  <si>
    <t>卜志平</t>
  </si>
  <si>
    <t>432321196607216172</t>
  </si>
  <si>
    <t>6217995610014528464</t>
  </si>
  <si>
    <t>13135162398</t>
  </si>
  <si>
    <t>卜小平</t>
  </si>
  <si>
    <t>432321196802086174</t>
  </si>
  <si>
    <t>6217995610014528472</t>
  </si>
  <si>
    <t>13508459677</t>
  </si>
  <si>
    <t>卜松坤</t>
  </si>
  <si>
    <t>432321195307206170</t>
  </si>
  <si>
    <t>6217995610014528530</t>
  </si>
  <si>
    <t>13873784115</t>
  </si>
  <si>
    <t>邱妙华</t>
  </si>
  <si>
    <t>432321195612056180</t>
  </si>
  <si>
    <t>605610027201333839</t>
  </si>
  <si>
    <t>卜益平</t>
  </si>
  <si>
    <t>432321196503216178</t>
  </si>
  <si>
    <t>6217995610014528548</t>
  </si>
  <si>
    <t>13786711750</t>
  </si>
  <si>
    <t>卜燕伟</t>
  </si>
  <si>
    <t>430903198106071275</t>
  </si>
  <si>
    <t>605610004200559290</t>
  </si>
  <si>
    <t>秦秋元</t>
  </si>
  <si>
    <t>432321197211035927</t>
  </si>
  <si>
    <t>6217995610014528571</t>
  </si>
  <si>
    <t>15273792864</t>
  </si>
  <si>
    <t>卜泰强</t>
  </si>
  <si>
    <t>430903198712051530</t>
  </si>
  <si>
    <t>6217995610014528613</t>
  </si>
  <si>
    <t>15573799968</t>
  </si>
  <si>
    <t>卜永辉</t>
  </si>
  <si>
    <t>430903198508161513</t>
  </si>
  <si>
    <t>6217995610019383881</t>
  </si>
  <si>
    <t>15973740063</t>
  </si>
  <si>
    <t>432321197312256219</t>
  </si>
  <si>
    <t>6217995610014528225</t>
  </si>
  <si>
    <t>13875381992</t>
  </si>
  <si>
    <t>卜重辉</t>
  </si>
  <si>
    <t>432321196211126170</t>
  </si>
  <si>
    <t>6217995610014527201</t>
  </si>
  <si>
    <t>13786711090</t>
  </si>
  <si>
    <t>上游</t>
  </si>
  <si>
    <t>盛玉民</t>
  </si>
  <si>
    <t>432321197302206170</t>
  </si>
  <si>
    <t>6217995610014537382</t>
  </si>
  <si>
    <t>13875319403</t>
  </si>
  <si>
    <t>芦花园蒋义渡等</t>
  </si>
  <si>
    <t>盛志鹏</t>
  </si>
  <si>
    <t>432321196301266193</t>
  </si>
  <si>
    <t>6217995610014536517</t>
  </si>
  <si>
    <t>15616772119</t>
  </si>
  <si>
    <t>花园段</t>
  </si>
  <si>
    <t>唐铁牛</t>
  </si>
  <si>
    <t>432321197206076177</t>
  </si>
  <si>
    <t>6217995610014536574</t>
  </si>
  <si>
    <t>18230548794</t>
  </si>
  <si>
    <t>夏建权</t>
  </si>
  <si>
    <t>432321196911106197</t>
  </si>
  <si>
    <t>6217995610014536640</t>
  </si>
  <si>
    <t>13786729356</t>
  </si>
  <si>
    <t>卜立成</t>
  </si>
  <si>
    <t>432321195201136194</t>
  </si>
  <si>
    <t>6217995610014536681</t>
  </si>
  <si>
    <t>13874307197</t>
  </si>
  <si>
    <t>莫仙桃</t>
  </si>
  <si>
    <t>43232119650214618X</t>
  </si>
  <si>
    <t>6217995610014536715</t>
  </si>
  <si>
    <t>13549732280</t>
  </si>
  <si>
    <t>卜尚金</t>
  </si>
  <si>
    <t>432321195709186176</t>
  </si>
  <si>
    <t>605610027200941634</t>
  </si>
  <si>
    <t>18711715569</t>
  </si>
  <si>
    <t>上游白屋湾等</t>
  </si>
  <si>
    <t>黄海宁</t>
  </si>
  <si>
    <t>432301196604170513</t>
  </si>
  <si>
    <t>6221885610015347349</t>
  </si>
  <si>
    <t>19907377700</t>
  </si>
  <si>
    <t>张家湾芭斗园等</t>
  </si>
  <si>
    <t>邓剑波</t>
  </si>
  <si>
    <t>432321196812146177</t>
  </si>
  <si>
    <t>6217995610014517087</t>
  </si>
  <si>
    <t>金塘湾</t>
  </si>
  <si>
    <t>邓寅生</t>
  </si>
  <si>
    <t>432321196301286194</t>
  </si>
  <si>
    <t>6217995610014516980</t>
  </si>
  <si>
    <t>郭国斌</t>
  </si>
  <si>
    <t>43232119711017619X</t>
  </si>
  <si>
    <t>6217995610014517137</t>
  </si>
  <si>
    <t>邓互生</t>
  </si>
  <si>
    <t>432321195212266170</t>
  </si>
  <si>
    <t>6217995610014517079</t>
  </si>
  <si>
    <t>邓习武</t>
  </si>
  <si>
    <t>432321196701026172</t>
  </si>
  <si>
    <t>6217995610014517129</t>
  </si>
  <si>
    <t>邓劲</t>
  </si>
  <si>
    <t>430903198910281513</t>
  </si>
  <si>
    <t>6217995610014833963</t>
  </si>
  <si>
    <t>邓正安</t>
  </si>
  <si>
    <t>432321196504186177</t>
  </si>
  <si>
    <t>6217995610014516931</t>
  </si>
  <si>
    <t>邓习坤</t>
  </si>
  <si>
    <t>432321196411106174</t>
  </si>
  <si>
    <t>6217995610014517111</t>
  </si>
  <si>
    <t>邓建武</t>
  </si>
  <si>
    <t>432321196712216174</t>
  </si>
  <si>
    <t>6217995610014517046</t>
  </si>
  <si>
    <t>邓德辉</t>
  </si>
  <si>
    <t>432321195511236211</t>
  </si>
  <si>
    <t>6217995610014517004</t>
  </si>
  <si>
    <t>贺立新</t>
  </si>
  <si>
    <t>432321195304146176</t>
  </si>
  <si>
    <t>6217995610014517152</t>
  </si>
  <si>
    <t>邓学文</t>
  </si>
  <si>
    <t>432321196508076178</t>
  </si>
  <si>
    <t>6217995610014516949</t>
  </si>
  <si>
    <t>432321196910236176</t>
  </si>
  <si>
    <t>6217995610014517178</t>
  </si>
  <si>
    <t>符德祥</t>
  </si>
  <si>
    <t>432321196307166185</t>
  </si>
  <si>
    <t>6217995610014517103</t>
  </si>
  <si>
    <t>邓浩达</t>
  </si>
  <si>
    <t>432321195506296172</t>
  </si>
  <si>
    <t>6217995610018775145</t>
  </si>
  <si>
    <t>刘乐云</t>
  </si>
  <si>
    <t>432321196305136177</t>
  </si>
  <si>
    <t>6217995610014517467</t>
  </si>
  <si>
    <t>龙堂湾</t>
  </si>
  <si>
    <t>李淑元</t>
  </si>
  <si>
    <t>432321196612246181</t>
  </si>
  <si>
    <t>6217995610014517319</t>
  </si>
  <si>
    <t>卜丽军</t>
  </si>
  <si>
    <t>432321196612016183</t>
  </si>
  <si>
    <t>6217995610014518085</t>
  </si>
  <si>
    <t>斗山</t>
  </si>
  <si>
    <t>盛菊秋</t>
  </si>
  <si>
    <t>430903196610021518</t>
  </si>
  <si>
    <t>6217995610014518077</t>
  </si>
  <si>
    <t>卜正求</t>
  </si>
  <si>
    <t>43232119700211619X</t>
  </si>
  <si>
    <t>6217995610014518101</t>
  </si>
  <si>
    <t>卜汉秋</t>
  </si>
  <si>
    <t>432321195209256174</t>
  </si>
  <si>
    <t>6217995610014834060</t>
  </si>
  <si>
    <t>卜正平</t>
  </si>
  <si>
    <t>432321197507236170</t>
  </si>
  <si>
    <t>6217995610014518127</t>
  </si>
  <si>
    <t>刘丽娥</t>
  </si>
  <si>
    <t>432321196411045885</t>
  </si>
  <si>
    <t>6217995610014702556</t>
  </si>
  <si>
    <t>13786759055</t>
  </si>
  <si>
    <t>岩上组</t>
  </si>
  <si>
    <t>莫陆军</t>
  </si>
  <si>
    <t>432321197405015879</t>
  </si>
  <si>
    <t>6217995610014549478</t>
  </si>
  <si>
    <t>13467871416</t>
  </si>
  <si>
    <t>包谷其</t>
  </si>
  <si>
    <t>432321194506275879</t>
  </si>
  <si>
    <t>6217995610014549486</t>
  </si>
  <si>
    <t>13667491458</t>
  </si>
  <si>
    <t>包清华</t>
  </si>
  <si>
    <t>432321197007215875</t>
  </si>
  <si>
    <t>6217995610014549494</t>
  </si>
  <si>
    <t>15907378854</t>
  </si>
  <si>
    <t>包立辉</t>
  </si>
  <si>
    <t>432321197406235873</t>
  </si>
  <si>
    <t>6217995610014549460</t>
  </si>
  <si>
    <t>13467370164</t>
  </si>
  <si>
    <t>包胜兰</t>
  </si>
  <si>
    <t>432321196304135877</t>
  </si>
  <si>
    <t>6217995610014549502</t>
  </si>
  <si>
    <t>15243704160</t>
  </si>
  <si>
    <t>杨聘</t>
  </si>
  <si>
    <t>430903197606211524</t>
  </si>
  <si>
    <t>6217995610008501691</t>
  </si>
  <si>
    <t>13973734674</t>
  </si>
  <si>
    <t>包淑元</t>
  </si>
  <si>
    <t>43232119740216588X</t>
  </si>
  <si>
    <t>6217995610014550054</t>
  </si>
  <si>
    <t>13786740234</t>
  </si>
  <si>
    <t>包家湾组</t>
  </si>
  <si>
    <t>贺喜英</t>
  </si>
  <si>
    <t>432321197309065323</t>
  </si>
  <si>
    <t>6217995610014550062</t>
  </si>
  <si>
    <t>13549757590</t>
  </si>
  <si>
    <t>包亮</t>
  </si>
  <si>
    <t>430903199502101514</t>
  </si>
  <si>
    <t>6217995610014550096</t>
  </si>
  <si>
    <t>15197778372</t>
  </si>
  <si>
    <t>何星云</t>
  </si>
  <si>
    <t>432321194407195873</t>
  </si>
  <si>
    <t>6217995610014549791</t>
  </si>
  <si>
    <t>13973719480</t>
  </si>
  <si>
    <t>何建强</t>
  </si>
  <si>
    <t>43232119710918589X</t>
  </si>
  <si>
    <t>6217985610000546639</t>
  </si>
  <si>
    <t>13073767585</t>
  </si>
  <si>
    <t>何建波</t>
  </si>
  <si>
    <t>432321196810255871</t>
  </si>
  <si>
    <t>6217995610014549817</t>
  </si>
  <si>
    <t>13973734723</t>
  </si>
  <si>
    <t>包尚贤</t>
  </si>
  <si>
    <t>432321196612185876</t>
  </si>
  <si>
    <t>6217995610014549825</t>
  </si>
  <si>
    <t>18975363990</t>
  </si>
  <si>
    <t>包世平</t>
  </si>
  <si>
    <t>432321197012155897</t>
  </si>
  <si>
    <t>6217995610014549833</t>
  </si>
  <si>
    <t>18230513625</t>
  </si>
  <si>
    <t>包尚春</t>
  </si>
  <si>
    <t>432321196904205875</t>
  </si>
  <si>
    <t>6217995610014549841</t>
  </si>
  <si>
    <t>13973747742</t>
  </si>
  <si>
    <t>包季康</t>
  </si>
  <si>
    <t>432321194712305872</t>
  </si>
  <si>
    <t>6217995610014549858</t>
  </si>
  <si>
    <t>15973787048</t>
  </si>
  <si>
    <t>包腾芳</t>
  </si>
  <si>
    <t>432321196712085899</t>
  </si>
  <si>
    <t>6217995610014549866</t>
  </si>
  <si>
    <t>18373720128</t>
  </si>
  <si>
    <t>包文勇</t>
  </si>
  <si>
    <t>432321197106175872</t>
  </si>
  <si>
    <t>6217995610014549874</t>
  </si>
  <si>
    <t>13786720195</t>
  </si>
  <si>
    <t>包登科</t>
  </si>
  <si>
    <t>432321197108275877</t>
  </si>
  <si>
    <t>6217995610014549882</t>
  </si>
  <si>
    <t>13874339120</t>
  </si>
  <si>
    <t>包国家</t>
  </si>
  <si>
    <t>432321196710105892</t>
  </si>
  <si>
    <t>6217995610017190262</t>
  </si>
  <si>
    <t>15073731069</t>
  </si>
  <si>
    <t>包国其</t>
  </si>
  <si>
    <t>432321196512305877</t>
  </si>
  <si>
    <t>6217995610014549890</t>
  </si>
  <si>
    <t>13217373056</t>
  </si>
  <si>
    <t>贺光保</t>
  </si>
  <si>
    <t>432321194712275896</t>
  </si>
  <si>
    <t>6217995610014549908</t>
  </si>
  <si>
    <t>13786707129</t>
  </si>
  <si>
    <t>贺腊初</t>
  </si>
  <si>
    <t>432321197301145871</t>
  </si>
  <si>
    <t>6217995610014549916</t>
  </si>
  <si>
    <t>13786720811</t>
  </si>
  <si>
    <t>包其峰</t>
  </si>
  <si>
    <t>432321196501185873</t>
  </si>
  <si>
    <t>6217995610014549932</t>
  </si>
  <si>
    <t>13617374882</t>
  </si>
  <si>
    <t>包其志</t>
  </si>
  <si>
    <t>432321197006155890</t>
  </si>
  <si>
    <t>6217995610014549940</t>
  </si>
  <si>
    <t>13873707352</t>
  </si>
  <si>
    <t>包孟秋</t>
  </si>
  <si>
    <t>432321196907235893</t>
  </si>
  <si>
    <t>6217995610014549957</t>
  </si>
  <si>
    <t>15274726390</t>
  </si>
  <si>
    <t>包吉成</t>
  </si>
  <si>
    <t>432321195407175877</t>
  </si>
  <si>
    <t>6217995610014549965</t>
  </si>
  <si>
    <t>15573738656</t>
  </si>
  <si>
    <t>包守元</t>
  </si>
  <si>
    <t>432321197302085874</t>
  </si>
  <si>
    <t>6221805610000613355</t>
  </si>
  <si>
    <t>15273741375</t>
  </si>
  <si>
    <t>包卫希</t>
  </si>
  <si>
    <t>432321196511305875</t>
  </si>
  <si>
    <t>6217995610014549973</t>
  </si>
  <si>
    <t>15080727689</t>
  </si>
  <si>
    <t>包连利</t>
  </si>
  <si>
    <t>430903198308271216</t>
  </si>
  <si>
    <t>6217995610014549981</t>
  </si>
  <si>
    <t>13055093348</t>
  </si>
  <si>
    <t>包合年</t>
  </si>
  <si>
    <t>432321196407295873</t>
  </si>
  <si>
    <t>605610027200957840</t>
  </si>
  <si>
    <t>15073789181</t>
  </si>
  <si>
    <t>包文明</t>
  </si>
  <si>
    <t>430903198606281519</t>
  </si>
  <si>
    <t>6217995610014549999</t>
  </si>
  <si>
    <t>13873770638</t>
  </si>
  <si>
    <t>包学文</t>
  </si>
  <si>
    <t>432321197411185890</t>
  </si>
  <si>
    <t>6217995610014550005</t>
  </si>
  <si>
    <t>15274772838</t>
  </si>
  <si>
    <t>包国球</t>
  </si>
  <si>
    <t>432321197410275878</t>
  </si>
  <si>
    <t>6217995610014550013</t>
  </si>
  <si>
    <t>15973797310</t>
  </si>
  <si>
    <t>包海军</t>
  </si>
  <si>
    <t>432321197603075899</t>
  </si>
  <si>
    <t>6217995610014550021</t>
  </si>
  <si>
    <t>18273719949</t>
  </si>
  <si>
    <t>包正安</t>
  </si>
  <si>
    <t>432321197711175897</t>
  </si>
  <si>
    <t>6217995610014550039</t>
  </si>
  <si>
    <t>13627375882</t>
  </si>
  <si>
    <t>孙爱美</t>
  </si>
  <si>
    <t>430721197609062829</t>
  </si>
  <si>
    <t>6217995610014550047</t>
  </si>
  <si>
    <t>15869792639</t>
  </si>
  <si>
    <t>彭菊飞</t>
  </si>
  <si>
    <t>432321196210215876</t>
  </si>
  <si>
    <t>6217995610014549528</t>
  </si>
  <si>
    <t>15073797308</t>
  </si>
  <si>
    <t>莫家大屋</t>
  </si>
  <si>
    <t>彭跃飞</t>
  </si>
  <si>
    <t>432321196007095872</t>
  </si>
  <si>
    <t>6217995610018860871</t>
  </si>
  <si>
    <t>15898464325</t>
  </si>
  <si>
    <t>贺赛兰</t>
  </si>
  <si>
    <t>432321195502105885</t>
  </si>
  <si>
    <t>6217995610014549544</t>
  </si>
  <si>
    <t>13517372244</t>
  </si>
  <si>
    <t>莫贶兰</t>
  </si>
  <si>
    <t>432321196407225891</t>
  </si>
  <si>
    <t>6217995610014549551</t>
  </si>
  <si>
    <t>13786770773</t>
  </si>
  <si>
    <t>莫泳波</t>
  </si>
  <si>
    <t>432321196704305871</t>
  </si>
  <si>
    <t>6217995610014549569</t>
  </si>
  <si>
    <t>15273774964</t>
  </si>
  <si>
    <t>莫海波</t>
  </si>
  <si>
    <t>432321197005295875</t>
  </si>
  <si>
    <t>6217995610014702564</t>
  </si>
  <si>
    <t>13574730121</t>
  </si>
  <si>
    <t>贺菊秋</t>
  </si>
  <si>
    <t>432321195110155875</t>
  </si>
  <si>
    <t>6217995610014549585</t>
  </si>
  <si>
    <t>15273774772</t>
  </si>
  <si>
    <t>莫立新</t>
  </si>
  <si>
    <t>432321196610075876</t>
  </si>
  <si>
    <t>6217995610014549593</t>
  </si>
  <si>
    <t>18153329008</t>
  </si>
  <si>
    <t>曾凤毛</t>
  </si>
  <si>
    <t>432321195806105876</t>
  </si>
  <si>
    <t>605610027200957294</t>
  </si>
  <si>
    <t>15013699608</t>
  </si>
  <si>
    <t>莫作兵</t>
  </si>
  <si>
    <t>432321196302175875</t>
  </si>
  <si>
    <t>6217995610014549601</t>
  </si>
  <si>
    <t>13574737910</t>
  </si>
  <si>
    <t>莫作其</t>
  </si>
  <si>
    <t>432321196710135872</t>
  </si>
  <si>
    <t>6217995610014549619</t>
  </si>
  <si>
    <t>15973722738</t>
  </si>
  <si>
    <t>莫作耕</t>
  </si>
  <si>
    <t>432321195910145894</t>
  </si>
  <si>
    <t>6217995610014549627</t>
  </si>
  <si>
    <t>15197719275</t>
  </si>
  <si>
    <t>莫建勋</t>
  </si>
  <si>
    <t>432321196011275876</t>
  </si>
  <si>
    <t>6217995610014549635</t>
  </si>
  <si>
    <t>18711720843</t>
  </si>
  <si>
    <t>莫凯勋</t>
  </si>
  <si>
    <t>432321196510145873</t>
  </si>
  <si>
    <t>6217995610014549643</t>
  </si>
  <si>
    <t>18975361920</t>
  </si>
  <si>
    <t>莫伏其</t>
  </si>
  <si>
    <t>432321196804075874</t>
  </si>
  <si>
    <t>6217995610014549668</t>
  </si>
  <si>
    <t>15073794279</t>
  </si>
  <si>
    <t>莫雪军</t>
  </si>
  <si>
    <t>432321196712265873</t>
  </si>
  <si>
    <t>6217995610014549676</t>
  </si>
  <si>
    <t>15973722699</t>
  </si>
  <si>
    <t>莫兆秋</t>
  </si>
  <si>
    <t>432321197109085872</t>
  </si>
  <si>
    <t>6217995610014549684</t>
  </si>
  <si>
    <t>13973679324</t>
  </si>
  <si>
    <t>贺春喜</t>
  </si>
  <si>
    <t>432321195805025874</t>
  </si>
  <si>
    <t>6217995610014549692</t>
  </si>
  <si>
    <t>15197786101</t>
  </si>
  <si>
    <t>贺跃安</t>
  </si>
  <si>
    <t>432321196811225877</t>
  </si>
  <si>
    <t>6217995610014549700</t>
  </si>
  <si>
    <t>18478191383</t>
  </si>
  <si>
    <t>杨运南</t>
  </si>
  <si>
    <t>432321197002055876</t>
  </si>
  <si>
    <t>6217995610014549718</t>
  </si>
  <si>
    <t>15526391591</t>
  </si>
  <si>
    <t>彭世钦</t>
  </si>
  <si>
    <t>432321194812215874</t>
  </si>
  <si>
    <t>6217995610014702572</t>
  </si>
  <si>
    <t>13786792599</t>
  </si>
  <si>
    <t>莫畅其</t>
  </si>
  <si>
    <t>432321196411245895</t>
  </si>
  <si>
    <t>6217995610014549650</t>
  </si>
  <si>
    <t>18673728232</t>
  </si>
  <si>
    <t>曾小兰</t>
  </si>
  <si>
    <t>432321196412235883</t>
  </si>
  <si>
    <t>6217995610014549734</t>
  </si>
  <si>
    <t>15080717378</t>
  </si>
  <si>
    <t>杨建兰</t>
  </si>
  <si>
    <t>432321195809215886</t>
  </si>
  <si>
    <t>6217995610014549742</t>
  </si>
  <si>
    <t>18273727021</t>
  </si>
  <si>
    <t>雷枝元</t>
  </si>
  <si>
    <t>432321194805255886</t>
  </si>
  <si>
    <t>6217995610014549759</t>
  </si>
  <si>
    <t>13873795106</t>
  </si>
  <si>
    <t>彭艳民</t>
  </si>
  <si>
    <t>430903198412231513</t>
  </si>
  <si>
    <t>6217995610014549767</t>
  </si>
  <si>
    <t>18973717668</t>
  </si>
  <si>
    <t>莫彩云</t>
  </si>
  <si>
    <t>432321196405155885</t>
  </si>
  <si>
    <t>6217995610014549775</t>
  </si>
  <si>
    <t>13574712659</t>
  </si>
  <si>
    <t>莫贤才</t>
  </si>
  <si>
    <t>432321195109265874</t>
  </si>
  <si>
    <t>6217995610014549726</t>
  </si>
  <si>
    <t>18230514765</t>
  </si>
  <si>
    <t>贺倡</t>
  </si>
  <si>
    <t>430903198309301210</t>
  </si>
  <si>
    <t>6217995610014702630</t>
  </si>
  <si>
    <t>15274742371</t>
  </si>
  <si>
    <t>大坝塘组</t>
  </si>
  <si>
    <t>李嫦娥</t>
  </si>
  <si>
    <t>432321195209145888</t>
  </si>
  <si>
    <t>43050007809830</t>
  </si>
  <si>
    <t>15173777040</t>
  </si>
  <si>
    <t>贺范军</t>
  </si>
  <si>
    <t>432321197110215873</t>
  </si>
  <si>
    <t>6217995610014550310</t>
  </si>
  <si>
    <t>15898412707</t>
  </si>
  <si>
    <t>李乃文</t>
  </si>
  <si>
    <t>430903198312051232</t>
  </si>
  <si>
    <t>6217995610014550336</t>
  </si>
  <si>
    <t>13087278635</t>
  </si>
  <si>
    <t>李世民</t>
  </si>
  <si>
    <t>432321194801275871</t>
  </si>
  <si>
    <t>6217995610014550195</t>
  </si>
  <si>
    <t>13874307909</t>
  </si>
  <si>
    <t>李世钦</t>
  </si>
  <si>
    <t>43232119570524587X</t>
  </si>
  <si>
    <t>6217995610014550203</t>
  </si>
  <si>
    <t>18230502950</t>
  </si>
  <si>
    <t>李知先</t>
  </si>
  <si>
    <t>43232119631013589X</t>
  </si>
  <si>
    <t>605610027200958043</t>
  </si>
  <si>
    <t>18230519498</t>
  </si>
  <si>
    <t>李伏元</t>
  </si>
  <si>
    <t>432321194507265883</t>
  </si>
  <si>
    <t>6221805610000562222</t>
  </si>
  <si>
    <t>18166292439</t>
  </si>
  <si>
    <t>王桂云</t>
  </si>
  <si>
    <t>432321196809305878</t>
  </si>
  <si>
    <t>6217995610014550237</t>
  </si>
  <si>
    <t>18173707463</t>
  </si>
  <si>
    <t>王放秋</t>
  </si>
  <si>
    <t>432321195508105878</t>
  </si>
  <si>
    <t>6217995610014550245</t>
  </si>
  <si>
    <t>13657371914</t>
  </si>
  <si>
    <t>王立云</t>
  </si>
  <si>
    <t>432321195209155883</t>
  </si>
  <si>
    <t>6217995610014550112</t>
  </si>
  <si>
    <t>13298620918</t>
  </si>
  <si>
    <t>包世群</t>
  </si>
  <si>
    <t>432321196604115894</t>
  </si>
  <si>
    <t>6217995610014550120</t>
  </si>
  <si>
    <t>13332572799</t>
  </si>
  <si>
    <t>王胜花</t>
  </si>
  <si>
    <t>430903198311011220</t>
  </si>
  <si>
    <t>6217985610001073237</t>
  </si>
  <si>
    <t>13587986555</t>
  </si>
  <si>
    <t>贺可羡</t>
  </si>
  <si>
    <t>432321195401035873</t>
  </si>
  <si>
    <t>6217995610017323871</t>
  </si>
  <si>
    <t>贺再生</t>
  </si>
  <si>
    <t>432321193501125877</t>
  </si>
  <si>
    <t>6217995610014702606</t>
  </si>
  <si>
    <t>13786722421</t>
  </si>
  <si>
    <t>贺范成</t>
  </si>
  <si>
    <t>432321196310135873</t>
  </si>
  <si>
    <t>6217995610014550153</t>
  </si>
  <si>
    <t>18169371948</t>
  </si>
  <si>
    <t>贺范平</t>
  </si>
  <si>
    <t>432321196603105870</t>
  </si>
  <si>
    <t>6217995610014550161</t>
  </si>
  <si>
    <t>15807372450</t>
  </si>
  <si>
    <t>贺中应</t>
  </si>
  <si>
    <t>432321196307295892</t>
  </si>
  <si>
    <t>6217995610014550179</t>
  </si>
  <si>
    <t>13873787385</t>
  </si>
  <si>
    <t>贺中科</t>
  </si>
  <si>
    <t>432321197312175873</t>
  </si>
  <si>
    <t>6217995610014550187</t>
  </si>
  <si>
    <t>13874312235</t>
  </si>
  <si>
    <t>贺伏生</t>
  </si>
  <si>
    <t>432321196907175878</t>
  </si>
  <si>
    <t>6217995610014702614</t>
  </si>
  <si>
    <t>18973705309</t>
  </si>
  <si>
    <t>汪建平</t>
  </si>
  <si>
    <t>432321196104125877</t>
  </si>
  <si>
    <t>6217995610014550252</t>
  </si>
  <si>
    <t>18807377318</t>
  </si>
  <si>
    <t>汪跃飞</t>
  </si>
  <si>
    <t>432321197201115878</t>
  </si>
  <si>
    <t>6217995610014550260</t>
  </si>
  <si>
    <t>15111432953</t>
  </si>
  <si>
    <t>包天喜</t>
  </si>
  <si>
    <t>430903194510191537</t>
  </si>
  <si>
    <t>6217995610014550278</t>
  </si>
  <si>
    <t>13873744286</t>
  </si>
  <si>
    <t>贺雄鹰</t>
  </si>
  <si>
    <t>432321197309095872</t>
  </si>
  <si>
    <t>6217995610014550286</t>
  </si>
  <si>
    <t>13875327640</t>
  </si>
  <si>
    <t>曾庆元</t>
  </si>
  <si>
    <t>432321195910095903</t>
  </si>
  <si>
    <t>6217995610014702622</t>
  </si>
  <si>
    <t>15973792294</t>
  </si>
  <si>
    <t>袁秋良</t>
  </si>
  <si>
    <t>43232119640629588X</t>
  </si>
  <si>
    <t>605610004200561364</t>
  </si>
  <si>
    <t>贺青莲</t>
  </si>
  <si>
    <t>432321195901265886</t>
  </si>
  <si>
    <t>6217995610014550294</t>
  </si>
  <si>
    <t>18773734834</t>
  </si>
  <si>
    <t>湛赛英</t>
  </si>
  <si>
    <t>432321196411065886</t>
  </si>
  <si>
    <t>6217995610014550302</t>
  </si>
  <si>
    <t>贺尧辉</t>
  </si>
  <si>
    <t>432321195903235875</t>
  </si>
  <si>
    <t>6217995610014550351</t>
  </si>
  <si>
    <t>18073701889</t>
  </si>
  <si>
    <t>毛屋湾组</t>
  </si>
  <si>
    <t>贺尧钦</t>
  </si>
  <si>
    <t>432321196307225915</t>
  </si>
  <si>
    <t>6217995610017000123</t>
  </si>
  <si>
    <t>15869751631</t>
  </si>
  <si>
    <t>贺尧兵</t>
  </si>
  <si>
    <t>432321195710275870</t>
  </si>
  <si>
    <t>6217995610014550377</t>
  </si>
  <si>
    <t>13365874730</t>
  </si>
  <si>
    <t>贺年春</t>
  </si>
  <si>
    <t>432321196604015877</t>
  </si>
  <si>
    <t>6217995610017323673</t>
  </si>
  <si>
    <t>18153329905</t>
  </si>
  <si>
    <t>贺宪兵</t>
  </si>
  <si>
    <t>432321196811295875</t>
  </si>
  <si>
    <t>6217995610014550393</t>
  </si>
  <si>
    <t>15080749138</t>
  </si>
  <si>
    <t>李尚武</t>
  </si>
  <si>
    <t>432321194111085878</t>
  </si>
  <si>
    <t>6217995610014550419</t>
  </si>
  <si>
    <t>17373720299</t>
  </si>
  <si>
    <t>李振春</t>
  </si>
  <si>
    <t>432321196803185879</t>
  </si>
  <si>
    <t>6217995610014550427</t>
  </si>
  <si>
    <t>17373720399</t>
  </si>
  <si>
    <t>李尚龙</t>
  </si>
  <si>
    <t>43232119490508587X</t>
  </si>
  <si>
    <t>6217995610014550435</t>
  </si>
  <si>
    <t>18373708499</t>
  </si>
  <si>
    <t>李尚文</t>
  </si>
  <si>
    <t>432321194502135879</t>
  </si>
  <si>
    <t>6217995610014550443</t>
  </si>
  <si>
    <t>15274772108</t>
  </si>
  <si>
    <t>李尚虎</t>
  </si>
  <si>
    <t>43232119520105587X</t>
  </si>
  <si>
    <t>6217995610014550450</t>
  </si>
  <si>
    <t>15116720694</t>
  </si>
  <si>
    <t>贺学亮</t>
  </si>
  <si>
    <t>432321196404085870</t>
  </si>
  <si>
    <t>6217995610014702655</t>
  </si>
  <si>
    <t>15274721584</t>
  </si>
  <si>
    <t>包放军</t>
  </si>
  <si>
    <t>432321195301065872</t>
  </si>
  <si>
    <t>6217995610014550468</t>
  </si>
  <si>
    <t>13549759939</t>
  </si>
  <si>
    <t>包建辉</t>
  </si>
  <si>
    <t>432321195709025890</t>
  </si>
  <si>
    <t>6217995610014550476</t>
  </si>
  <si>
    <t>18273705169</t>
  </si>
  <si>
    <t>包世于</t>
  </si>
  <si>
    <t>432321196302155874</t>
  </si>
  <si>
    <t>6217995610014550484</t>
  </si>
  <si>
    <t>15073722644</t>
  </si>
  <si>
    <t>包国钦</t>
  </si>
  <si>
    <t>432321194401085876</t>
  </si>
  <si>
    <t>6217995610014550492</t>
  </si>
  <si>
    <t>18473717116</t>
  </si>
  <si>
    <t>包志彬</t>
  </si>
  <si>
    <t>43232119661215587X</t>
  </si>
  <si>
    <t>6217995610014550500</t>
  </si>
  <si>
    <t>18473717112</t>
  </si>
  <si>
    <t>包寅科</t>
  </si>
  <si>
    <t>430903198603051515</t>
  </si>
  <si>
    <t>6217995610014550518</t>
  </si>
  <si>
    <t>13487820586</t>
  </si>
  <si>
    <t>李登高</t>
  </si>
  <si>
    <t>432321197910295875</t>
  </si>
  <si>
    <t>6217995610014550526</t>
  </si>
  <si>
    <t>18613178127</t>
  </si>
  <si>
    <t>盛连英</t>
  </si>
  <si>
    <t>432321193109145881</t>
  </si>
  <si>
    <t>6217995610014550534</t>
  </si>
  <si>
    <t>15573703767</t>
  </si>
  <si>
    <t>包胜奇</t>
  </si>
  <si>
    <t>432321197806165878</t>
  </si>
  <si>
    <t>6217995610014550542</t>
  </si>
  <si>
    <t>18374205298</t>
  </si>
  <si>
    <t>包志科</t>
  </si>
  <si>
    <t>432321197109095894</t>
  </si>
  <si>
    <t>6217995610014550559</t>
  </si>
  <si>
    <t>13762712164</t>
  </si>
  <si>
    <t>包美</t>
  </si>
  <si>
    <t>430903198305141221</t>
  </si>
  <si>
    <t>6217995610013627499</t>
  </si>
  <si>
    <t>贺建军</t>
  </si>
  <si>
    <t>432321195709085893</t>
  </si>
  <si>
    <t>6217995610014550401</t>
  </si>
  <si>
    <t>13786772890</t>
  </si>
  <si>
    <t>周贤朋</t>
  </si>
  <si>
    <t>43232119730126589X</t>
  </si>
  <si>
    <t>6217995610014549288</t>
  </si>
  <si>
    <t>17373722831</t>
  </si>
  <si>
    <t>大园组贺家湾组等</t>
  </si>
  <si>
    <t>贺照明</t>
  </si>
  <si>
    <t>432321197005205876</t>
  </si>
  <si>
    <t>6217995610014702697</t>
  </si>
  <si>
    <t>15898431992</t>
  </si>
  <si>
    <t>大园组</t>
  </si>
  <si>
    <t>贺柏林</t>
  </si>
  <si>
    <t>432321196610155892</t>
  </si>
  <si>
    <t>6217995610014550666</t>
  </si>
  <si>
    <t>15173712712</t>
  </si>
  <si>
    <t>贺爱民</t>
  </si>
  <si>
    <t>432321194607295879</t>
  </si>
  <si>
    <t>6221805610001438406</t>
  </si>
  <si>
    <t>13873721446</t>
  </si>
  <si>
    <t>贺永年</t>
  </si>
  <si>
    <t>432321197206285876</t>
  </si>
  <si>
    <t>6217995610014550682</t>
  </si>
  <si>
    <t>15898402118</t>
  </si>
  <si>
    <t>彭新林</t>
  </si>
  <si>
    <t>43232119550101587X</t>
  </si>
  <si>
    <t>6217995610014550708</t>
  </si>
  <si>
    <t>13467877049</t>
  </si>
  <si>
    <t>彭令华</t>
  </si>
  <si>
    <t>432321195610185886</t>
  </si>
  <si>
    <t>6217995610014702705</t>
  </si>
  <si>
    <t>13430826346</t>
  </si>
  <si>
    <t>李小华</t>
  </si>
  <si>
    <t>432321196303085871</t>
  </si>
  <si>
    <t>6217995610014702713</t>
  </si>
  <si>
    <t>15080721559</t>
  </si>
  <si>
    <t>贺文辉</t>
  </si>
  <si>
    <t>432321195111055876</t>
  </si>
  <si>
    <t>6217995610014702721</t>
  </si>
  <si>
    <t>15197722814</t>
  </si>
  <si>
    <t>秦润秀</t>
  </si>
  <si>
    <t>432321196605195881</t>
  </si>
  <si>
    <t>6217995610006673179</t>
  </si>
  <si>
    <t>18230503639</t>
  </si>
  <si>
    <t>贺正安</t>
  </si>
  <si>
    <t>432321196411115871</t>
  </si>
  <si>
    <t>6217995610014550724</t>
  </si>
  <si>
    <t>13786794089</t>
  </si>
  <si>
    <t>贺立春</t>
  </si>
  <si>
    <t>432321196409305879</t>
  </si>
  <si>
    <t>605610027200958623</t>
  </si>
  <si>
    <t>15274742439</t>
  </si>
  <si>
    <t>邓翠纯</t>
  </si>
  <si>
    <t>43232119591003588X</t>
  </si>
  <si>
    <t>6217995610014550740</t>
  </si>
  <si>
    <t>13875327277</t>
  </si>
  <si>
    <t>贺庆丰</t>
  </si>
  <si>
    <t>432321195308245876</t>
  </si>
  <si>
    <t>6217995610014550757</t>
  </si>
  <si>
    <t>15073711814</t>
  </si>
  <si>
    <t>贺文龙</t>
  </si>
  <si>
    <t>432321197304035870</t>
  </si>
  <si>
    <t>6217995610014550765</t>
  </si>
  <si>
    <t>15873741099</t>
  </si>
  <si>
    <t>贺正国</t>
  </si>
  <si>
    <t>432321197907145876</t>
  </si>
  <si>
    <t>6217995610014550781</t>
  </si>
  <si>
    <t>18273745396</t>
  </si>
  <si>
    <t>贺胜</t>
  </si>
  <si>
    <t>432321197510285897</t>
  </si>
  <si>
    <t>6217995610014550799</t>
  </si>
  <si>
    <t>18711713529</t>
  </si>
  <si>
    <t>邓灿英</t>
  </si>
  <si>
    <t>430903197201171528</t>
  </si>
  <si>
    <t>43050007823666</t>
  </si>
  <si>
    <t>15073790273</t>
  </si>
  <si>
    <t>莫爱清</t>
  </si>
  <si>
    <t>432321196510065881</t>
  </si>
  <si>
    <t>6217995610014550807</t>
  </si>
  <si>
    <t>13511101326</t>
  </si>
  <si>
    <t>周佑平</t>
  </si>
  <si>
    <t>432321196504175881</t>
  </si>
  <si>
    <t>6217995610014008707</t>
  </si>
  <si>
    <t>15973546545</t>
  </si>
  <si>
    <t>贺爱国</t>
  </si>
  <si>
    <t>430903198102191210</t>
  </si>
  <si>
    <t>6217995610014550575</t>
  </si>
  <si>
    <t>15869770211</t>
  </si>
  <si>
    <t>贺武科</t>
  </si>
  <si>
    <t>432321195906185877</t>
  </si>
  <si>
    <t>6217995610014550583</t>
  </si>
  <si>
    <t>15869752789</t>
  </si>
  <si>
    <t>贺振明</t>
  </si>
  <si>
    <t>432321196210125870</t>
  </si>
  <si>
    <t>6217995610014550591</t>
  </si>
  <si>
    <t>13973747428</t>
  </si>
  <si>
    <t>贺治国</t>
  </si>
  <si>
    <t>432321197708275870</t>
  </si>
  <si>
    <t>6217995610014702689</t>
  </si>
  <si>
    <t>15219785887</t>
  </si>
  <si>
    <t>贺文玉</t>
  </si>
  <si>
    <t>432321195109045871</t>
  </si>
  <si>
    <t>6217995610014550625</t>
  </si>
  <si>
    <t>13574701439</t>
  </si>
  <si>
    <t>贺连科</t>
  </si>
  <si>
    <t>432321196212245876</t>
  </si>
  <si>
    <t>6217995610014550633</t>
  </si>
  <si>
    <t>13511109511</t>
  </si>
  <si>
    <t>贺登科</t>
  </si>
  <si>
    <t>432321196810315870</t>
  </si>
  <si>
    <t>6217995610014550641</t>
  </si>
  <si>
    <t>15526333237</t>
  </si>
  <si>
    <t>贺进科</t>
  </si>
  <si>
    <t>43232119550216587X</t>
  </si>
  <si>
    <t>6217995610014550658</t>
  </si>
  <si>
    <t>15367736082</t>
  </si>
  <si>
    <t>贺霞辉</t>
  </si>
  <si>
    <t>432321194907135877</t>
  </si>
  <si>
    <t>6217995610014550831</t>
  </si>
  <si>
    <t>13517377704</t>
  </si>
  <si>
    <t>贺家湾组</t>
  </si>
  <si>
    <t>贺府龙</t>
  </si>
  <si>
    <t>430903199204051539</t>
  </si>
  <si>
    <t>6217995610014702739</t>
  </si>
  <si>
    <t>15243770346</t>
  </si>
  <si>
    <t>贺云辉</t>
  </si>
  <si>
    <t>432321195408035876</t>
  </si>
  <si>
    <t>6217995610014550849</t>
  </si>
  <si>
    <t>13973752048</t>
  </si>
  <si>
    <t>贺佑秋</t>
  </si>
  <si>
    <t>432321197108275893</t>
  </si>
  <si>
    <t>6217995610014551037</t>
  </si>
  <si>
    <t>18890508108</t>
  </si>
  <si>
    <t>贺祝贤</t>
  </si>
  <si>
    <t>432321194405095879</t>
  </si>
  <si>
    <t>6217995610014550856</t>
  </si>
  <si>
    <t>贺宪于</t>
  </si>
  <si>
    <t>432321194806065873</t>
  </si>
  <si>
    <t>6217995610014550872</t>
  </si>
  <si>
    <t>15243775497</t>
  </si>
  <si>
    <t>吴兵</t>
  </si>
  <si>
    <t>430903197212051521</t>
  </si>
  <si>
    <t>6221885610015577556</t>
  </si>
  <si>
    <t>15573619413</t>
  </si>
  <si>
    <t>贺正芳</t>
  </si>
  <si>
    <t>432321197201245875</t>
  </si>
  <si>
    <t>605610027200958754</t>
  </si>
  <si>
    <t>13775388916</t>
  </si>
  <si>
    <t>贺松柏</t>
  </si>
  <si>
    <t>432321195612275877</t>
  </si>
  <si>
    <t>6217995610014550880</t>
  </si>
  <si>
    <t>13617370829</t>
  </si>
  <si>
    <t>贺勇达</t>
  </si>
  <si>
    <t>432321195901145876</t>
  </si>
  <si>
    <t>605610027200958762</t>
  </si>
  <si>
    <t>15274798022</t>
  </si>
  <si>
    <t>贺长平</t>
  </si>
  <si>
    <t>432321194810195873</t>
  </si>
  <si>
    <t>6217995610014550906</t>
  </si>
  <si>
    <t>13786792754</t>
  </si>
  <si>
    <t>贺松朋</t>
  </si>
  <si>
    <t>432321196808045891</t>
  </si>
  <si>
    <t>6217995610014550930</t>
  </si>
  <si>
    <t>13469402601</t>
  </si>
  <si>
    <t>贺雪春</t>
  </si>
  <si>
    <t>432321193907165879</t>
  </si>
  <si>
    <t>6217995610014550922</t>
  </si>
  <si>
    <t>13657377124</t>
  </si>
  <si>
    <t>李树林</t>
  </si>
  <si>
    <t>432321197206305873</t>
  </si>
  <si>
    <t>6217995610014550955</t>
  </si>
  <si>
    <t>17507372884</t>
  </si>
  <si>
    <t>贺松华</t>
  </si>
  <si>
    <t>432321195806275875</t>
  </si>
  <si>
    <t>6217995610014550948</t>
  </si>
  <si>
    <t>13272183425</t>
  </si>
  <si>
    <t>贺菊良</t>
  </si>
  <si>
    <t>432321196506105879</t>
  </si>
  <si>
    <t>6217995610014550989</t>
  </si>
  <si>
    <t>13467370471</t>
  </si>
  <si>
    <t>贺小文</t>
  </si>
  <si>
    <t>432321197201175870</t>
  </si>
  <si>
    <t>6217995610014551011</t>
  </si>
  <si>
    <t>18166292677</t>
  </si>
  <si>
    <t>贺文胜</t>
  </si>
  <si>
    <t>43232119690411587X</t>
  </si>
  <si>
    <t>6217995610014550997</t>
  </si>
  <si>
    <t>13667492901</t>
  </si>
  <si>
    <t>贺文虎</t>
  </si>
  <si>
    <t>432321197004195872</t>
  </si>
  <si>
    <t>6217995610014551029</t>
  </si>
  <si>
    <t>13549730132</t>
  </si>
  <si>
    <t>贺尚荣</t>
  </si>
  <si>
    <t>432321194310245870</t>
  </si>
  <si>
    <t>6217995610014550971</t>
  </si>
  <si>
    <t>15973709650</t>
  </si>
  <si>
    <t>李海叶</t>
  </si>
  <si>
    <t>432321197005235872</t>
  </si>
  <si>
    <t>6217995610014550963</t>
  </si>
  <si>
    <t>13875359191</t>
  </si>
  <si>
    <t>贺超军</t>
  </si>
  <si>
    <t>43232119781225587X</t>
  </si>
  <si>
    <t>6217995610014551045</t>
  </si>
  <si>
    <t>15273789517</t>
  </si>
  <si>
    <t>贺少华</t>
  </si>
  <si>
    <t>432321196410195873</t>
  </si>
  <si>
    <t>6217995610014550864</t>
  </si>
  <si>
    <t>朱燕芬</t>
  </si>
  <si>
    <t>430903198504071828</t>
  </si>
  <si>
    <t>6221805610000495613</t>
  </si>
  <si>
    <t>15173740854</t>
  </si>
  <si>
    <t>贺长胜</t>
  </si>
  <si>
    <t>432321195702185875</t>
  </si>
  <si>
    <t>6217995610014550914</t>
  </si>
  <si>
    <t>18374203758</t>
  </si>
  <si>
    <t>贺定军</t>
  </si>
  <si>
    <t>432321197401135873</t>
  </si>
  <si>
    <t>6221885610014758447</t>
  </si>
  <si>
    <t>13874339487</t>
  </si>
  <si>
    <t>洗马池组</t>
  </si>
  <si>
    <t>贺若春</t>
  </si>
  <si>
    <t>43232119490217587X</t>
  </si>
  <si>
    <t>6217995610014551276</t>
  </si>
  <si>
    <t>13873702749</t>
  </si>
  <si>
    <t>贺孟纲</t>
  </si>
  <si>
    <t>430903198102031217</t>
  </si>
  <si>
    <t>6217995610005491599</t>
  </si>
  <si>
    <t>13973717398</t>
  </si>
  <si>
    <t>夏建军</t>
  </si>
  <si>
    <t>432321195309125876</t>
  </si>
  <si>
    <t>6217995610014551169</t>
  </si>
  <si>
    <t>13549740334</t>
  </si>
  <si>
    <t>贺建华</t>
  </si>
  <si>
    <t>432321196710015870</t>
  </si>
  <si>
    <t>6217995610014551078</t>
  </si>
  <si>
    <t>18711724395</t>
  </si>
  <si>
    <t>贺新华</t>
  </si>
  <si>
    <t>432321197304245878</t>
  </si>
  <si>
    <t>6217995610014551292</t>
  </si>
  <si>
    <t>13873784107</t>
  </si>
  <si>
    <t>李光辉</t>
  </si>
  <si>
    <t>432321197103065870</t>
  </si>
  <si>
    <t>6217995610014551177</t>
  </si>
  <si>
    <t>18373785588</t>
  </si>
  <si>
    <t>李建辉</t>
  </si>
  <si>
    <t>43232119731025587X</t>
  </si>
  <si>
    <t>6217995610014551219</t>
  </si>
  <si>
    <t>13924069948</t>
  </si>
  <si>
    <t>李学武</t>
  </si>
  <si>
    <t>432321196608195879</t>
  </si>
  <si>
    <t>6217995610019371530</t>
  </si>
  <si>
    <t>18473717376</t>
  </si>
  <si>
    <t>夏立华</t>
  </si>
  <si>
    <t>432321194512075881</t>
  </si>
  <si>
    <t>6221805610001330983</t>
  </si>
  <si>
    <t>13487684384</t>
  </si>
  <si>
    <t>贺国庆</t>
  </si>
  <si>
    <t>432321195001105879</t>
  </si>
  <si>
    <t>6217995610014551284</t>
  </si>
  <si>
    <t>15273701621</t>
  </si>
  <si>
    <t>432321197404115878</t>
  </si>
  <si>
    <t>6217995610014551136</t>
  </si>
  <si>
    <t>15116724019</t>
  </si>
  <si>
    <t>王正辉</t>
  </si>
  <si>
    <t>432321196611285875</t>
  </si>
  <si>
    <t>6217995610014551144</t>
  </si>
  <si>
    <t>18207379724</t>
  </si>
  <si>
    <t>贺溪年</t>
  </si>
  <si>
    <t>432321194802135870</t>
  </si>
  <si>
    <t>6217995610014551151</t>
  </si>
  <si>
    <t>15080742323</t>
  </si>
  <si>
    <t>李学文</t>
  </si>
  <si>
    <t>432321196411075873</t>
  </si>
  <si>
    <t>6217995610014551193</t>
  </si>
  <si>
    <t>贺炜</t>
  </si>
  <si>
    <t>430903198012161237</t>
  </si>
  <si>
    <t>6217995610014551334</t>
  </si>
  <si>
    <t>13686465132</t>
  </si>
  <si>
    <t>贺建胜</t>
  </si>
  <si>
    <t>432321197401185897</t>
  </si>
  <si>
    <t>6217995610019384368</t>
  </si>
  <si>
    <t>13425152386</t>
  </si>
  <si>
    <t>贺正华</t>
  </si>
  <si>
    <t>432321196912165893</t>
  </si>
  <si>
    <t>6217995610014551060</t>
  </si>
  <si>
    <t>13517377891</t>
  </si>
  <si>
    <t>贺春敏</t>
  </si>
  <si>
    <t>432321196402065876</t>
  </si>
  <si>
    <t>6217995610014551086</t>
  </si>
  <si>
    <t>15873719094</t>
  </si>
  <si>
    <t>贺剑光</t>
  </si>
  <si>
    <t>432321196610305897</t>
  </si>
  <si>
    <t>6217995610014551243</t>
  </si>
  <si>
    <t>13873717539</t>
  </si>
  <si>
    <t>贺正德</t>
  </si>
  <si>
    <t>432321195202175873</t>
  </si>
  <si>
    <t>6217995610014551250</t>
  </si>
  <si>
    <t>18273724127</t>
  </si>
  <si>
    <t>王应斌</t>
  </si>
  <si>
    <t>432321197206205872</t>
  </si>
  <si>
    <t>6217995610014551375</t>
  </si>
  <si>
    <t>17183216381</t>
  </si>
  <si>
    <t>燕子屋组</t>
  </si>
  <si>
    <t>王谷良</t>
  </si>
  <si>
    <t>432321194808185879</t>
  </si>
  <si>
    <t>6217995610014551383</t>
  </si>
  <si>
    <t>15073794219</t>
  </si>
  <si>
    <t>王国军</t>
  </si>
  <si>
    <t>430903197712241516</t>
  </si>
  <si>
    <t>6217995610019241642</t>
  </si>
  <si>
    <t>18073730168</t>
  </si>
  <si>
    <t>王寿希</t>
  </si>
  <si>
    <t>432321194312225873</t>
  </si>
  <si>
    <t>6217995610014551391</t>
  </si>
  <si>
    <t>18273720509</t>
  </si>
  <si>
    <t>盛致生</t>
  </si>
  <si>
    <t>432321193803065873</t>
  </si>
  <si>
    <t>6217995610014551417</t>
  </si>
  <si>
    <t>18073710831</t>
  </si>
  <si>
    <t>盛长伏</t>
  </si>
  <si>
    <t>432321196812025877</t>
  </si>
  <si>
    <t>6217995610014551425</t>
  </si>
  <si>
    <t>18975362292</t>
  </si>
  <si>
    <t>盛长青</t>
  </si>
  <si>
    <t>432321196411135872</t>
  </si>
  <si>
    <t>6217995610014551433</t>
  </si>
  <si>
    <t>13107176815</t>
  </si>
  <si>
    <t>朱尚书</t>
  </si>
  <si>
    <t>432321196204015878</t>
  </si>
  <si>
    <t>6217995610014551441</t>
  </si>
  <si>
    <t>13638479372</t>
  </si>
  <si>
    <t>朱爱民</t>
  </si>
  <si>
    <t>432321196807135879</t>
  </si>
  <si>
    <t>6217995610014551458</t>
  </si>
  <si>
    <t>13487374783</t>
  </si>
  <si>
    <t>王者新</t>
  </si>
  <si>
    <t>432321195709025874</t>
  </si>
  <si>
    <t>6217995610014551466</t>
  </si>
  <si>
    <t>18974937031</t>
  </si>
  <si>
    <t>王良汉</t>
  </si>
  <si>
    <t>432321194209165876</t>
  </si>
  <si>
    <t>6217995610014551474</t>
  </si>
  <si>
    <t>18397541968</t>
  </si>
  <si>
    <t>王菊生</t>
  </si>
  <si>
    <t>432321196210265873</t>
  </si>
  <si>
    <t>6217995610014551482</t>
  </si>
  <si>
    <t>18711720163</t>
  </si>
  <si>
    <t>王明秋</t>
  </si>
  <si>
    <t>432321197005265879</t>
  </si>
  <si>
    <t>6217995610014551490</t>
  </si>
  <si>
    <t>13586195937</t>
  </si>
  <si>
    <t>王伏秋</t>
  </si>
  <si>
    <t>432321196507185874</t>
  </si>
  <si>
    <t>6217995610014702788</t>
  </si>
  <si>
    <t>17377984983</t>
  </si>
  <si>
    <t>王近秋</t>
  </si>
  <si>
    <t>432321195808045870</t>
  </si>
  <si>
    <t>6217995610014551508</t>
  </si>
  <si>
    <t>13549712719</t>
  </si>
  <si>
    <t>王春秋</t>
  </si>
  <si>
    <t>432321196302075874</t>
  </si>
  <si>
    <t>6217995610014551516</t>
  </si>
  <si>
    <t>13875361563</t>
  </si>
  <si>
    <t>王冬秋</t>
  </si>
  <si>
    <t>432321196711175876</t>
  </si>
  <si>
    <t>6217995610014551524</t>
  </si>
  <si>
    <t>13626627850</t>
  </si>
  <si>
    <t>盛光前</t>
  </si>
  <si>
    <t>432321195004185878</t>
  </si>
  <si>
    <t>6217995610014551532</t>
  </si>
  <si>
    <t>13107173576</t>
  </si>
  <si>
    <t>贺正贤</t>
  </si>
  <si>
    <t>432321197108085870</t>
  </si>
  <si>
    <t>6217995610014551540</t>
  </si>
  <si>
    <t>13875392214</t>
  </si>
  <si>
    <t>贺丰贤</t>
  </si>
  <si>
    <t>432321196111305876</t>
  </si>
  <si>
    <t>6217995610014551557</t>
  </si>
  <si>
    <t>13217375930</t>
  </si>
  <si>
    <t>贺放贤</t>
  </si>
  <si>
    <t>432321196510225873</t>
  </si>
  <si>
    <t>6217995610014551565</t>
  </si>
  <si>
    <t>18573117622</t>
  </si>
  <si>
    <t>邓双喜</t>
  </si>
  <si>
    <t>43232119690315587X</t>
  </si>
  <si>
    <t>6217995610014551573</t>
  </si>
  <si>
    <t>15173789875</t>
  </si>
  <si>
    <t>王运仁</t>
  </si>
  <si>
    <t>432321196305185876</t>
  </si>
  <si>
    <t>6217995610014551581</t>
  </si>
  <si>
    <t>15898450796</t>
  </si>
  <si>
    <t>王正安</t>
  </si>
  <si>
    <t>432321195408025870</t>
  </si>
  <si>
    <t>6217995610014551599</t>
  </si>
  <si>
    <t>15273701434</t>
  </si>
  <si>
    <t>周庆毛</t>
  </si>
  <si>
    <t>432321195510215873</t>
  </si>
  <si>
    <t>6217995610014551607</t>
  </si>
  <si>
    <t>15973720738</t>
  </si>
  <si>
    <t>王腊生</t>
  </si>
  <si>
    <t>432321195912275879</t>
  </si>
  <si>
    <t>6217995610014551623</t>
  </si>
  <si>
    <t>15274799495</t>
  </si>
  <si>
    <t>王良清</t>
  </si>
  <si>
    <t>432321196508125873</t>
  </si>
  <si>
    <t>605610027200959562</t>
  </si>
  <si>
    <t>13007370619</t>
  </si>
  <si>
    <t>王者起</t>
  </si>
  <si>
    <t>432321195312135872</t>
  </si>
  <si>
    <t>6217995610014551631</t>
  </si>
  <si>
    <t>15080719498</t>
  </si>
  <si>
    <t>王世良</t>
  </si>
  <si>
    <t>432321196706265877</t>
  </si>
  <si>
    <t>6217995610014702796</t>
  </si>
  <si>
    <t>15080710538</t>
  </si>
  <si>
    <t>王章海</t>
  </si>
  <si>
    <t>432321196101115876</t>
  </si>
  <si>
    <t>6217995610014551649</t>
  </si>
  <si>
    <t>15012645012</t>
  </si>
  <si>
    <t>王定章</t>
  </si>
  <si>
    <t>432321196401305874</t>
  </si>
  <si>
    <t>6217995610019010062</t>
  </si>
  <si>
    <t>15973709944</t>
  </si>
  <si>
    <t>432321197210285887</t>
  </si>
  <si>
    <t>6217995610014551664</t>
  </si>
  <si>
    <t>18373712158</t>
  </si>
  <si>
    <t>王建军</t>
  </si>
  <si>
    <t>432321197609215872</t>
  </si>
  <si>
    <t>6217995610014551672</t>
  </si>
  <si>
    <t>13647416749</t>
  </si>
  <si>
    <t>王小斌</t>
  </si>
  <si>
    <t>432321197401075874</t>
  </si>
  <si>
    <t>6217995610010723721</t>
  </si>
  <si>
    <t>15802577791</t>
  </si>
  <si>
    <t>彭华香</t>
  </si>
  <si>
    <t>43232119660804590X</t>
  </si>
  <si>
    <t>6217995610014551706</t>
  </si>
  <si>
    <t>13707374554</t>
  </si>
  <si>
    <t>周涛</t>
  </si>
  <si>
    <t>430903199501131519</t>
  </si>
  <si>
    <t>6217995610014551714</t>
  </si>
  <si>
    <t>15897372751</t>
  </si>
  <si>
    <t>郭带军</t>
  </si>
  <si>
    <t>432321197702015875</t>
  </si>
  <si>
    <t>6217995610014702812</t>
  </si>
  <si>
    <t>王应喜</t>
  </si>
  <si>
    <t>432321195608255873</t>
  </si>
  <si>
    <t>6217995610014551367</t>
  </si>
  <si>
    <t>15573748004</t>
  </si>
  <si>
    <t>432321196310145879</t>
  </si>
  <si>
    <t>6221805610001286482</t>
  </si>
  <si>
    <t>13808463289</t>
  </si>
  <si>
    <t>周家大屋组</t>
  </si>
  <si>
    <t>周贤桃</t>
  </si>
  <si>
    <t>432321193512045872</t>
  </si>
  <si>
    <t>6217995610014552266</t>
  </si>
  <si>
    <t>18773704669</t>
  </si>
  <si>
    <t>周立新</t>
  </si>
  <si>
    <t>432321196704115875</t>
  </si>
  <si>
    <t>6217995610014552274</t>
  </si>
  <si>
    <t>15973732420</t>
  </si>
  <si>
    <t>王作华</t>
  </si>
  <si>
    <t>43232119620122587X</t>
  </si>
  <si>
    <t>6217995610014552282</t>
  </si>
  <si>
    <t>15292093820</t>
  </si>
  <si>
    <t>王尚秋</t>
  </si>
  <si>
    <t>432321196409015871</t>
  </si>
  <si>
    <t>6217995610014552290</t>
  </si>
  <si>
    <t>15292087360</t>
  </si>
  <si>
    <t>贺建平</t>
  </si>
  <si>
    <t>432321197007255877</t>
  </si>
  <si>
    <t>6217995610014552308</t>
  </si>
  <si>
    <t>15973077459</t>
  </si>
  <si>
    <t>贺建辉</t>
  </si>
  <si>
    <t>432321196902055877</t>
  </si>
  <si>
    <t>6217995610014552316</t>
  </si>
  <si>
    <t>15073781423</t>
  </si>
  <si>
    <t>贺光连</t>
  </si>
  <si>
    <t>432321196409125878</t>
  </si>
  <si>
    <t>6217995610014552324</t>
  </si>
  <si>
    <t>13874332891</t>
  </si>
  <si>
    <t>贺建宏</t>
  </si>
  <si>
    <t>432321196505065879</t>
  </si>
  <si>
    <t>6217995610004381213</t>
  </si>
  <si>
    <t>朱小春</t>
  </si>
  <si>
    <t>432321197604115872</t>
  </si>
  <si>
    <t>6217995610014552159</t>
  </si>
  <si>
    <t>13487819486</t>
  </si>
  <si>
    <t>朱小平</t>
  </si>
  <si>
    <t>432321197403035876</t>
  </si>
  <si>
    <t>6217995610014552167</t>
  </si>
  <si>
    <t>13786740563</t>
  </si>
  <si>
    <t>陈可清</t>
  </si>
  <si>
    <t>432321195208305878</t>
  </si>
  <si>
    <t>6217995610014552175</t>
  </si>
  <si>
    <t>13007377095</t>
  </si>
  <si>
    <t>周在兹</t>
  </si>
  <si>
    <t>432321196312045871</t>
  </si>
  <si>
    <t>6217995610014552183</t>
  </si>
  <si>
    <t>13786747447</t>
  </si>
  <si>
    <t>王雪华</t>
  </si>
  <si>
    <t>432321196501315877</t>
  </si>
  <si>
    <t>6217995610014552191</t>
  </si>
  <si>
    <t>13973719158</t>
  </si>
  <si>
    <t>朱桂香</t>
  </si>
  <si>
    <t>432321196709105879</t>
  </si>
  <si>
    <t>6217995610014552209</t>
  </si>
  <si>
    <t>15898469251</t>
  </si>
  <si>
    <t>陈宴清</t>
  </si>
  <si>
    <t>432321195912205897</t>
  </si>
  <si>
    <t>6217995610014702838</t>
  </si>
  <si>
    <t>18773723535</t>
  </si>
  <si>
    <t>朱则尧</t>
  </si>
  <si>
    <t>432321195406175891</t>
  </si>
  <si>
    <t>6217995610014552217</t>
  </si>
  <si>
    <t>13467872503</t>
  </si>
  <si>
    <t>包柳青</t>
  </si>
  <si>
    <t>432321195709045904</t>
  </si>
  <si>
    <t>6217995610019193777</t>
  </si>
  <si>
    <t>15273774075</t>
  </si>
  <si>
    <t>陈和青</t>
  </si>
  <si>
    <t>432321194609135879</t>
  </si>
  <si>
    <t>6217995610014552233</t>
  </si>
  <si>
    <t>15073749332</t>
  </si>
  <si>
    <t>贺吉章</t>
  </si>
  <si>
    <t>432321194710255875</t>
  </si>
  <si>
    <t>6217995610014552332</t>
  </si>
  <si>
    <t>15073792138</t>
  </si>
  <si>
    <t>周绍南</t>
  </si>
  <si>
    <t>432321195810275894</t>
  </si>
  <si>
    <t>6217995610014552340</t>
  </si>
  <si>
    <t>18478176735</t>
  </si>
  <si>
    <t>贺寒初</t>
  </si>
  <si>
    <t>432321196810225875</t>
  </si>
  <si>
    <t>6217995610014552357</t>
  </si>
  <si>
    <t>18075961284</t>
  </si>
  <si>
    <t>贺建国</t>
  </si>
  <si>
    <t>432321196608285874</t>
  </si>
  <si>
    <t>6217995610014702853</t>
  </si>
  <si>
    <t>17773709523</t>
  </si>
  <si>
    <t>盛范言</t>
  </si>
  <si>
    <t>432321194811175882</t>
  </si>
  <si>
    <t>6217995610014552381</t>
  </si>
  <si>
    <t>盛花荣</t>
  </si>
  <si>
    <t>432321196403155881</t>
  </si>
  <si>
    <t>6217995610014552407</t>
  </si>
  <si>
    <t>15243770396</t>
  </si>
  <si>
    <t>贺勇</t>
  </si>
  <si>
    <t>430903198212251237</t>
  </si>
  <si>
    <t>6217995610014552423</t>
  </si>
  <si>
    <t>15873709279</t>
  </si>
  <si>
    <t>贺丙焱</t>
  </si>
  <si>
    <t>432321195602045875</t>
  </si>
  <si>
    <t>6217995610014551839</t>
  </si>
  <si>
    <t>13875312005</t>
  </si>
  <si>
    <t>百只屋柱组</t>
  </si>
  <si>
    <t>贺仲炎</t>
  </si>
  <si>
    <t>432321195805275873</t>
  </si>
  <si>
    <t>6217995610014551847</t>
  </si>
  <si>
    <t>15898432311</t>
  </si>
  <si>
    <t>贺其生</t>
  </si>
  <si>
    <t>432321196207115874</t>
  </si>
  <si>
    <t>6217995610017414738</t>
  </si>
  <si>
    <t>18773711678</t>
  </si>
  <si>
    <t>贺其立</t>
  </si>
  <si>
    <t>43232119640323589X</t>
  </si>
  <si>
    <t>6217995610014551862</t>
  </si>
  <si>
    <t>13786782563</t>
  </si>
  <si>
    <t>贺其友</t>
  </si>
  <si>
    <t>432321197202295874</t>
  </si>
  <si>
    <t>6217995610014551870</t>
  </si>
  <si>
    <t>18711707951</t>
  </si>
  <si>
    <t>鲁翠英</t>
  </si>
  <si>
    <t>432321193905095889</t>
  </si>
  <si>
    <t>6217995610014551888</t>
  </si>
  <si>
    <t>15898451049</t>
  </si>
  <si>
    <t>包胜芳</t>
  </si>
  <si>
    <t>430903198412311513</t>
  </si>
  <si>
    <t>6217995610014551896</t>
  </si>
  <si>
    <t>13873770852</t>
  </si>
  <si>
    <t>秦胜强</t>
  </si>
  <si>
    <t>430903198611291535</t>
  </si>
  <si>
    <t>605610004200561612</t>
  </si>
  <si>
    <t>13875391175</t>
  </si>
  <si>
    <t>贺令元</t>
  </si>
  <si>
    <t>432321194701065885</t>
  </si>
  <si>
    <t>6217995610014551904</t>
  </si>
  <si>
    <t>13875391114</t>
  </si>
  <si>
    <t>包桂阳</t>
  </si>
  <si>
    <t>432321195811225872</t>
  </si>
  <si>
    <t>6217995610014551730</t>
  </si>
  <si>
    <t>15869782998</t>
  </si>
  <si>
    <t>包祝庆</t>
  </si>
  <si>
    <t>430903197510051511</t>
  </si>
  <si>
    <t>6217995610014551748</t>
  </si>
  <si>
    <t>13786771896</t>
  </si>
  <si>
    <t>彭雪辉</t>
  </si>
  <si>
    <t>432321197102055873</t>
  </si>
  <si>
    <t>6217995610014551755</t>
  </si>
  <si>
    <t>15973739892</t>
  </si>
  <si>
    <t>秦晋华</t>
  </si>
  <si>
    <t>432321196402125875</t>
  </si>
  <si>
    <t>6217995610014551763</t>
  </si>
  <si>
    <t>15898430482</t>
  </si>
  <si>
    <t>贺斐武</t>
  </si>
  <si>
    <t>43232119520615587X</t>
  </si>
  <si>
    <t>6217995610014551771</t>
  </si>
  <si>
    <t>18273702949</t>
  </si>
  <si>
    <t>贺百炎</t>
  </si>
  <si>
    <t>432321195302205873</t>
  </si>
  <si>
    <t>6217995610014551789</t>
  </si>
  <si>
    <t>13873787754</t>
  </si>
  <si>
    <t>贺百孟</t>
  </si>
  <si>
    <t>432321196611055877</t>
  </si>
  <si>
    <t>6217995610014551797</t>
  </si>
  <si>
    <t>13875322742</t>
  </si>
  <si>
    <t>贺腊孟</t>
  </si>
  <si>
    <t>432321197401195876</t>
  </si>
  <si>
    <t>6217995610014551805</t>
  </si>
  <si>
    <t>18773770690</t>
  </si>
  <si>
    <t>贺宇翔</t>
  </si>
  <si>
    <t>430903197910051270</t>
  </si>
  <si>
    <t>6217995610014551813</t>
  </si>
  <si>
    <t>13373787454</t>
  </si>
  <si>
    <t>彭定安</t>
  </si>
  <si>
    <t>432321195701135892</t>
  </si>
  <si>
    <t>6217995610014551821</t>
  </si>
  <si>
    <t>13874307400</t>
  </si>
  <si>
    <t>贺美青</t>
  </si>
  <si>
    <t>432321197801185888</t>
  </si>
  <si>
    <t>6217995610014551920</t>
  </si>
  <si>
    <t>15116709678</t>
  </si>
  <si>
    <t>彭惠军</t>
  </si>
  <si>
    <t>43090319821127121X</t>
  </si>
  <si>
    <t>6217995610014551912</t>
  </si>
  <si>
    <t>15080707638</t>
  </si>
  <si>
    <t>卜立兵</t>
  </si>
  <si>
    <t>432321195202045876</t>
  </si>
  <si>
    <t>6217995610014552076</t>
  </si>
  <si>
    <t>15973711389</t>
  </si>
  <si>
    <t>团村组</t>
  </si>
  <si>
    <t>卜畅兵</t>
  </si>
  <si>
    <t>432321196205205876</t>
  </si>
  <si>
    <t>6217995610014552084</t>
  </si>
  <si>
    <t>13508459442</t>
  </si>
  <si>
    <t>卜雪兵</t>
  </si>
  <si>
    <t>432321197312055871</t>
  </si>
  <si>
    <t>6217995610014552092</t>
  </si>
  <si>
    <t>18973762253</t>
  </si>
  <si>
    <t>卜跃秋</t>
  </si>
  <si>
    <t>432321196409175875</t>
  </si>
  <si>
    <t>6217995610014552100</t>
  </si>
  <si>
    <t>13511132169</t>
  </si>
  <si>
    <t>雷立波</t>
  </si>
  <si>
    <t>432321197910075899</t>
  </si>
  <si>
    <t>6217995610014552118</t>
  </si>
  <si>
    <t>15973732139</t>
  </si>
  <si>
    <t>谌伏英</t>
  </si>
  <si>
    <t>432321195508255884</t>
  </si>
  <si>
    <t>6217995610014552126</t>
  </si>
  <si>
    <t>17397374852</t>
  </si>
  <si>
    <t>雷国凤</t>
  </si>
  <si>
    <t>432321197702245873</t>
  </si>
  <si>
    <t>6217995610014702820</t>
  </si>
  <si>
    <t>18973779578</t>
  </si>
  <si>
    <t>李红章</t>
  </si>
  <si>
    <t>43232119750422588X</t>
  </si>
  <si>
    <t>6217995610014551946</t>
  </si>
  <si>
    <t>15080712838</t>
  </si>
  <si>
    <t>雷进才</t>
  </si>
  <si>
    <t>432321196501195879</t>
  </si>
  <si>
    <t>6217995610014551979</t>
  </si>
  <si>
    <t>15973719564</t>
  </si>
  <si>
    <t>雷国强</t>
  </si>
  <si>
    <t>432321197010285874</t>
  </si>
  <si>
    <t>6217995610014551995</t>
  </si>
  <si>
    <t>15273741349</t>
  </si>
  <si>
    <t>雷建军</t>
  </si>
  <si>
    <t>43232119761117589X</t>
  </si>
  <si>
    <t>6217985610000800697</t>
  </si>
  <si>
    <t>13873704726</t>
  </si>
  <si>
    <t>邹凤华</t>
  </si>
  <si>
    <t>43232119460118588X</t>
  </si>
  <si>
    <t>6217995610014552001</t>
  </si>
  <si>
    <t>18773709988</t>
  </si>
  <si>
    <t>雷国兵</t>
  </si>
  <si>
    <t>432321195804035878</t>
  </si>
  <si>
    <t>6217995610014552019</t>
  </si>
  <si>
    <t>13873734334</t>
  </si>
  <si>
    <t>郭建新</t>
  </si>
  <si>
    <t>432321196102215879</t>
  </si>
  <si>
    <t>6217995610014548280</t>
  </si>
  <si>
    <t>15197775078</t>
  </si>
  <si>
    <t>团村组易家咀组等</t>
  </si>
  <si>
    <t>贺球生</t>
  </si>
  <si>
    <t>432321196203235895</t>
  </si>
  <si>
    <t>6217995610014547803</t>
  </si>
  <si>
    <t>15073777898</t>
  </si>
  <si>
    <t>团村组余家村组等</t>
  </si>
  <si>
    <t>雷国辉</t>
  </si>
  <si>
    <t>432321196307195891</t>
  </si>
  <si>
    <t>6217995610014552027</t>
  </si>
  <si>
    <t>13786712121</t>
  </si>
  <si>
    <t>雷新建</t>
  </si>
  <si>
    <t>432321197212215874</t>
  </si>
  <si>
    <t>6217995610014552035</t>
  </si>
  <si>
    <t>18711720383</t>
  </si>
  <si>
    <t>卜小兵</t>
  </si>
  <si>
    <t>432321196704285890</t>
  </si>
  <si>
    <t>6217995610014552043</t>
  </si>
  <si>
    <t>15898489892</t>
  </si>
  <si>
    <t>王飞跃</t>
  </si>
  <si>
    <t>432321197011265875</t>
  </si>
  <si>
    <t>6217995610014552050</t>
  </si>
  <si>
    <t>13574712830</t>
  </si>
  <si>
    <t>卜世明</t>
  </si>
  <si>
    <t>432321195804055879</t>
  </si>
  <si>
    <t>6217995610014552068</t>
  </si>
  <si>
    <t>17373713113</t>
  </si>
  <si>
    <t>卜建良</t>
  </si>
  <si>
    <t>43232119661207587X</t>
  </si>
  <si>
    <t>6217995610002778931</t>
  </si>
  <si>
    <t>18374206139</t>
  </si>
  <si>
    <t>卜家湾组</t>
  </si>
  <si>
    <t>郭先兆</t>
  </si>
  <si>
    <t>432321193401085871</t>
  </si>
  <si>
    <t>6217995610014546367</t>
  </si>
  <si>
    <t>13874342621</t>
  </si>
  <si>
    <t>大村组</t>
  </si>
  <si>
    <t>卜艳青</t>
  </si>
  <si>
    <t>432321197806035870</t>
  </si>
  <si>
    <t>6217995610014702267</t>
  </si>
  <si>
    <t>13875372355</t>
  </si>
  <si>
    <t>李振均</t>
  </si>
  <si>
    <t>432321194104275876</t>
  </si>
  <si>
    <t>6217995610014546284</t>
  </si>
  <si>
    <t>15197717766</t>
  </si>
  <si>
    <t>432321197012155918</t>
  </si>
  <si>
    <t>6217995610014546300</t>
  </si>
  <si>
    <t>13549772224</t>
  </si>
  <si>
    <t>李铁夫</t>
  </si>
  <si>
    <t>432321196410295874</t>
  </si>
  <si>
    <t>6217995610014702242</t>
  </si>
  <si>
    <t>15607374664</t>
  </si>
  <si>
    <t>龚梦连</t>
  </si>
  <si>
    <t>432301197911296022</t>
  </si>
  <si>
    <t>6217995610014546425</t>
  </si>
  <si>
    <t>18166292363</t>
  </si>
  <si>
    <t>莫桂琴</t>
  </si>
  <si>
    <t>432321197110245888</t>
  </si>
  <si>
    <t>6217995610017323533</t>
  </si>
  <si>
    <t>13545200939</t>
  </si>
  <si>
    <t>李志青</t>
  </si>
  <si>
    <t>430903197101226333</t>
  </si>
  <si>
    <t>6217995610014868902</t>
  </si>
  <si>
    <t>18897410480</t>
  </si>
  <si>
    <t>李梦龙</t>
  </si>
  <si>
    <t>432321196208315878</t>
  </si>
  <si>
    <t>6217995610014546383</t>
  </si>
  <si>
    <t>13549730659</t>
  </si>
  <si>
    <t>贾抗夫</t>
  </si>
  <si>
    <t>432321196910215877</t>
  </si>
  <si>
    <t>6217995610014546599</t>
  </si>
  <si>
    <t>15173782078</t>
  </si>
  <si>
    <t>黄家塅</t>
  </si>
  <si>
    <t>夏汉波</t>
  </si>
  <si>
    <t>432321194510105872</t>
  </si>
  <si>
    <t>6217995610014546532</t>
  </si>
  <si>
    <t>13347377889</t>
  </si>
  <si>
    <t>贾建夫</t>
  </si>
  <si>
    <t>432321197306135891</t>
  </si>
  <si>
    <t>6217995610014702291</t>
  </si>
  <si>
    <t>13203693405</t>
  </si>
  <si>
    <t>夏放梅</t>
  </si>
  <si>
    <t>432321195001255877</t>
  </si>
  <si>
    <t>6217995610014546540</t>
  </si>
  <si>
    <t>15173720898</t>
  </si>
  <si>
    <t>刘祝英</t>
  </si>
  <si>
    <t>432321193112165883</t>
  </si>
  <si>
    <t>6217995610017323590</t>
  </si>
  <si>
    <t>13807370829</t>
  </si>
  <si>
    <t>周玉贞</t>
  </si>
  <si>
    <t>432321195010105889</t>
  </si>
  <si>
    <t>6217995610014546581</t>
  </si>
  <si>
    <t>13392392389</t>
  </si>
  <si>
    <t>李跃丰</t>
  </si>
  <si>
    <t>430903198004271217</t>
  </si>
  <si>
    <t>6217995610014702283</t>
  </si>
  <si>
    <t>13549772576</t>
  </si>
  <si>
    <t>周花英</t>
  </si>
  <si>
    <t>432321194910145881</t>
  </si>
  <si>
    <t>6217995610014546607</t>
  </si>
  <si>
    <t>13875391318</t>
  </si>
  <si>
    <t>贾正强</t>
  </si>
  <si>
    <t>432321195901045875</t>
  </si>
  <si>
    <t>6217995610014546565</t>
  </si>
  <si>
    <t>13667491569</t>
  </si>
  <si>
    <t>雷百华</t>
  </si>
  <si>
    <t>430903198205211237</t>
  </si>
  <si>
    <t>6217995610014546904</t>
  </si>
  <si>
    <t>18773717299</t>
  </si>
  <si>
    <t>曾家村组</t>
  </si>
  <si>
    <t>王春生</t>
  </si>
  <si>
    <t>432321194902085874</t>
  </si>
  <si>
    <t>6217995610014546755</t>
  </si>
  <si>
    <t>13508402181</t>
  </si>
  <si>
    <t>王建贤</t>
  </si>
  <si>
    <t>432321195405295875</t>
  </si>
  <si>
    <t>6217995610014546748</t>
  </si>
  <si>
    <t>13317370433</t>
  </si>
  <si>
    <t>李朋飞</t>
  </si>
  <si>
    <t>430903198410241531</t>
  </si>
  <si>
    <t>6217995610014546888</t>
  </si>
  <si>
    <t>13511119899</t>
  </si>
  <si>
    <t>雷学军</t>
  </si>
  <si>
    <t>43232119661012587X</t>
  </si>
  <si>
    <t>6217995610014546797</t>
  </si>
  <si>
    <t>15973739934</t>
  </si>
  <si>
    <t>贺用康</t>
  </si>
  <si>
    <t>432321194910265875</t>
  </si>
  <si>
    <t>6221805610000397561</t>
  </si>
  <si>
    <t>18397505074</t>
  </si>
  <si>
    <t>贺仁全</t>
  </si>
  <si>
    <t>432321196504205876</t>
  </si>
  <si>
    <t>6217995610014546680</t>
  </si>
  <si>
    <t>13786782756</t>
  </si>
  <si>
    <t>432321196810275899</t>
  </si>
  <si>
    <t>6217995610014546698</t>
  </si>
  <si>
    <t>13874329882</t>
  </si>
  <si>
    <t>秦凤姣</t>
  </si>
  <si>
    <t>432321195010255879</t>
  </si>
  <si>
    <t>6217995610014546706</t>
  </si>
  <si>
    <t>13875332554</t>
  </si>
  <si>
    <t>雷国华</t>
  </si>
  <si>
    <t>430903194412261511</t>
  </si>
  <si>
    <t>6217995610014546714</t>
  </si>
  <si>
    <t>15173711762</t>
  </si>
  <si>
    <t>雷拥军</t>
  </si>
  <si>
    <t>432321196410285879</t>
  </si>
  <si>
    <t>6217995610014546805</t>
  </si>
  <si>
    <t>13508459897</t>
  </si>
  <si>
    <t>雷正安</t>
  </si>
  <si>
    <t>430903198905011535</t>
  </si>
  <si>
    <t>6217995610014546854</t>
  </si>
  <si>
    <t>15200833182</t>
  </si>
  <si>
    <t>雷立辉</t>
  </si>
  <si>
    <t>432321196601065879</t>
  </si>
  <si>
    <t>6217995610014546730</t>
  </si>
  <si>
    <t>13874342508</t>
  </si>
  <si>
    <t>王月生</t>
  </si>
  <si>
    <t>432321195812175870</t>
  </si>
  <si>
    <t>6217995610014547001</t>
  </si>
  <si>
    <t>15274796386</t>
  </si>
  <si>
    <t>方子村组</t>
  </si>
  <si>
    <t>王立贤</t>
  </si>
  <si>
    <t>432321194611085874</t>
  </si>
  <si>
    <t>6217995610014546920</t>
  </si>
  <si>
    <t>15364310089</t>
  </si>
  <si>
    <t>李克应</t>
  </si>
  <si>
    <t>432321196402225876</t>
  </si>
  <si>
    <t>6217995610014547019</t>
  </si>
  <si>
    <t>15073780759</t>
  </si>
  <si>
    <t>李春飞</t>
  </si>
  <si>
    <t>432321197403075878</t>
  </si>
  <si>
    <t>6217995610014547050</t>
  </si>
  <si>
    <t>15973792688</t>
  </si>
  <si>
    <t>雷小青</t>
  </si>
  <si>
    <t>432301197002143520</t>
  </si>
  <si>
    <t>6217995610001273710</t>
  </si>
  <si>
    <t>18673709965</t>
  </si>
  <si>
    <t>王义军</t>
  </si>
  <si>
    <t>432321196904195873</t>
  </si>
  <si>
    <t>6217995610014546938</t>
  </si>
  <si>
    <t>13307371792</t>
  </si>
  <si>
    <t>王胜波</t>
  </si>
  <si>
    <t>430903198209161257</t>
  </si>
  <si>
    <t>6217995610014547100</t>
  </si>
  <si>
    <t>13873784565</t>
  </si>
  <si>
    <t>王清保</t>
  </si>
  <si>
    <t>432321195703095871</t>
  </si>
  <si>
    <t>6217995610014546953</t>
  </si>
  <si>
    <t>18166289666</t>
  </si>
  <si>
    <t>贺能杰</t>
  </si>
  <si>
    <t>432321197409295871</t>
  </si>
  <si>
    <t>6217995610014547035</t>
  </si>
  <si>
    <t>13651439772</t>
  </si>
  <si>
    <t>李孟飞</t>
  </si>
  <si>
    <t>432321196811085878</t>
  </si>
  <si>
    <t>6217995610014547084</t>
  </si>
  <si>
    <t>13647375948</t>
  </si>
  <si>
    <t>谌艳云</t>
  </si>
  <si>
    <t>432321197302015884</t>
  </si>
  <si>
    <t>6217995610014548413</t>
  </si>
  <si>
    <t>13487689778</t>
  </si>
  <si>
    <t>易家咀组</t>
  </si>
  <si>
    <t>郭新华</t>
  </si>
  <si>
    <t>430903196202180018</t>
  </si>
  <si>
    <t>6217995610017415131</t>
  </si>
  <si>
    <t>13873784264</t>
  </si>
  <si>
    <t>邓建平</t>
  </si>
  <si>
    <t>432321197903195876</t>
  </si>
  <si>
    <t>6217995610014548439</t>
  </si>
  <si>
    <t>13467870011</t>
  </si>
  <si>
    <t>郭亮</t>
  </si>
  <si>
    <t>430903198203251534</t>
  </si>
  <si>
    <t>6217995610014548447</t>
  </si>
  <si>
    <t>15898441473</t>
  </si>
  <si>
    <t>岱金连</t>
  </si>
  <si>
    <t>432321194710195884</t>
  </si>
  <si>
    <t>6217995610014548454</t>
  </si>
  <si>
    <t>15387519048</t>
  </si>
  <si>
    <t>邓凯</t>
  </si>
  <si>
    <t>430903198806211515</t>
  </si>
  <si>
    <t>6217995610014548462</t>
  </si>
  <si>
    <t>13702690983</t>
  </si>
  <si>
    <t>贺安辉</t>
  </si>
  <si>
    <t>432321195408165873</t>
  </si>
  <si>
    <t>6217995610014548157</t>
  </si>
  <si>
    <t>15386374260</t>
  </si>
  <si>
    <t>贺卫平</t>
  </si>
  <si>
    <t>432321197403255895</t>
  </si>
  <si>
    <t>6217995610014548165</t>
  </si>
  <si>
    <t>13875302077</t>
  </si>
  <si>
    <t>贺谷梁</t>
  </si>
  <si>
    <t>432321196406155895</t>
  </si>
  <si>
    <t>6217995610014548173</t>
  </si>
  <si>
    <t>13337275667</t>
  </si>
  <si>
    <t>贺欢</t>
  </si>
  <si>
    <t>430903198312041253</t>
  </si>
  <si>
    <t>6217995610014548181</t>
  </si>
  <si>
    <t>18173797298</t>
  </si>
  <si>
    <t>刘冬初</t>
  </si>
  <si>
    <t>432321196611215893</t>
  </si>
  <si>
    <t>6217995610014548199</t>
  </si>
  <si>
    <t>13237379718</t>
  </si>
  <si>
    <t>雷寿坤</t>
  </si>
  <si>
    <t>432321194509215871</t>
  </si>
  <si>
    <t>6217995610014548207</t>
  </si>
  <si>
    <t>18373716045</t>
  </si>
  <si>
    <t>雷建仁</t>
  </si>
  <si>
    <t>432321195702265875</t>
  </si>
  <si>
    <t>6217995610014548215</t>
  </si>
  <si>
    <t>15116720981</t>
  </si>
  <si>
    <t>邓桂华</t>
  </si>
  <si>
    <t>432321195509095878</t>
  </si>
  <si>
    <t>6217995610014548223</t>
  </si>
  <si>
    <t>15116706459</t>
  </si>
  <si>
    <t>邓华丰</t>
  </si>
  <si>
    <t>432321194610015874</t>
  </si>
  <si>
    <t>6217995610014548231</t>
  </si>
  <si>
    <t>13874307736</t>
  </si>
  <si>
    <t>432321195612205879</t>
  </si>
  <si>
    <t>6217995610014548249</t>
  </si>
  <si>
    <t>18230526895</t>
  </si>
  <si>
    <t>郭镇湘</t>
  </si>
  <si>
    <t>430903198203171219</t>
  </si>
  <si>
    <t>6217995610014548256</t>
  </si>
  <si>
    <t>13786730152</t>
  </si>
  <si>
    <t>杨正安</t>
  </si>
  <si>
    <t>430903195602281518</t>
  </si>
  <si>
    <t>6217995610014548272</t>
  </si>
  <si>
    <t>15274724499</t>
  </si>
  <si>
    <t>郭伏秋</t>
  </si>
  <si>
    <t>432321197507165878</t>
  </si>
  <si>
    <t>6217995610014548298</t>
  </si>
  <si>
    <t>13574711784</t>
  </si>
  <si>
    <t>贺伏安</t>
  </si>
  <si>
    <t>432321195611245879</t>
  </si>
  <si>
    <t>6217995610014548306</t>
  </si>
  <si>
    <t>15073777274</t>
  </si>
  <si>
    <t>贺固良</t>
  </si>
  <si>
    <t>432321196601015871</t>
  </si>
  <si>
    <t>6217995610014548314</t>
  </si>
  <si>
    <t>15073732184</t>
  </si>
  <si>
    <t>易雪梅</t>
  </si>
  <si>
    <t>432321195212075884</t>
  </si>
  <si>
    <t>6217995610014548322</t>
  </si>
  <si>
    <t>贺日强</t>
  </si>
  <si>
    <t>432321196310115872</t>
  </si>
  <si>
    <t>6217995610014548348</t>
  </si>
  <si>
    <t>贺尚伍</t>
  </si>
  <si>
    <t>432321196706285894</t>
  </si>
  <si>
    <t>6217995610014548355</t>
  </si>
  <si>
    <t>郭冬辉</t>
  </si>
  <si>
    <t>43232119640123587X</t>
  </si>
  <si>
    <t>6217995610014548363</t>
  </si>
  <si>
    <t>13873784564</t>
  </si>
  <si>
    <t>郭冬元</t>
  </si>
  <si>
    <t>432321196902155878</t>
  </si>
  <si>
    <t>6217995610014548371</t>
  </si>
  <si>
    <t>15173787913</t>
  </si>
  <si>
    <t>雷文兵</t>
  </si>
  <si>
    <t>432321197004065875</t>
  </si>
  <si>
    <t>6217995610014548389</t>
  </si>
  <si>
    <t>13973717794</t>
  </si>
  <si>
    <t>贺晓鹏</t>
  </si>
  <si>
    <t>432321196503315870</t>
  </si>
  <si>
    <t>6217995610014547985</t>
  </si>
  <si>
    <t>树山咀组</t>
  </si>
  <si>
    <t>符建华</t>
  </si>
  <si>
    <t>432321197512065898</t>
  </si>
  <si>
    <t>6217995610014548132</t>
  </si>
  <si>
    <t>18075961589</t>
  </si>
  <si>
    <t>符桂和</t>
  </si>
  <si>
    <t>432321197209095891</t>
  </si>
  <si>
    <t>6217995610014548140</t>
  </si>
  <si>
    <t>18075961089</t>
  </si>
  <si>
    <t>贺谷冬</t>
  </si>
  <si>
    <t>43232119631219587X</t>
  </si>
  <si>
    <t>6217995610014547969</t>
  </si>
  <si>
    <t>18373705072</t>
  </si>
  <si>
    <t>贺明政</t>
  </si>
  <si>
    <t>432321195212305870</t>
  </si>
  <si>
    <t>6217995610017189793</t>
  </si>
  <si>
    <t>13469405586</t>
  </si>
  <si>
    <t>符冬生</t>
  </si>
  <si>
    <t>432321195101065878</t>
  </si>
  <si>
    <t>6217995610014548074</t>
  </si>
  <si>
    <t>13627372460</t>
  </si>
  <si>
    <t>杨月英</t>
  </si>
  <si>
    <t>43232119570614590X</t>
  </si>
  <si>
    <t>6217995610017189751</t>
  </si>
  <si>
    <t>13627375884</t>
  </si>
  <si>
    <t>符春林</t>
  </si>
  <si>
    <t>432321195801265918</t>
  </si>
  <si>
    <t>6217995610017323095</t>
  </si>
  <si>
    <t>15576200621</t>
  </si>
  <si>
    <t>贺寿松</t>
  </si>
  <si>
    <t>432321194107105899</t>
  </si>
  <si>
    <t>6217995610014547563</t>
  </si>
  <si>
    <t>13397372802</t>
  </si>
  <si>
    <t>余家村组</t>
  </si>
  <si>
    <t>贺荣台</t>
  </si>
  <si>
    <t>432321196406265875</t>
  </si>
  <si>
    <t>6217995610014547605</t>
  </si>
  <si>
    <t>15116777883</t>
  </si>
  <si>
    <t>贺介典</t>
  </si>
  <si>
    <t>432321195301145872</t>
  </si>
  <si>
    <t>6217995610014547613</t>
  </si>
  <si>
    <t>15116724410</t>
  </si>
  <si>
    <t>邓康辉</t>
  </si>
  <si>
    <t>432321196909045874</t>
  </si>
  <si>
    <t>6217995610014547621</t>
  </si>
  <si>
    <t>15898401335</t>
  </si>
  <si>
    <t>赵雪花</t>
  </si>
  <si>
    <t>432321195001015881</t>
  </si>
  <si>
    <t>43050012539676</t>
  </si>
  <si>
    <t/>
  </si>
  <si>
    <t>贺明强</t>
  </si>
  <si>
    <t>432321196911295872</t>
  </si>
  <si>
    <t>6217995610014547704</t>
  </si>
  <si>
    <t>13467372808</t>
  </si>
  <si>
    <t>贺正发</t>
  </si>
  <si>
    <t>430903196501251517</t>
  </si>
  <si>
    <t>6217995610018870433</t>
  </si>
  <si>
    <t>13973797844</t>
  </si>
  <si>
    <t>张国纯</t>
  </si>
  <si>
    <t>432321194705295880</t>
  </si>
  <si>
    <t>6217995610014547720</t>
  </si>
  <si>
    <t>15080722979</t>
  </si>
  <si>
    <t>田保华</t>
  </si>
  <si>
    <t>432321194112285898</t>
  </si>
  <si>
    <t>6217995610014547746</t>
  </si>
  <si>
    <t>18207379450</t>
  </si>
  <si>
    <t>田世安</t>
  </si>
  <si>
    <t>432321197011105871</t>
  </si>
  <si>
    <t>6217995610014547753</t>
  </si>
  <si>
    <t>15367730881</t>
  </si>
  <si>
    <t>贺国强</t>
  </si>
  <si>
    <t>432321197407265871</t>
  </si>
  <si>
    <t>6217995610014547696</t>
  </si>
  <si>
    <t>18973700765</t>
  </si>
  <si>
    <t>邓训明</t>
  </si>
  <si>
    <t>432321195611205893</t>
  </si>
  <si>
    <t>6217995610014547811</t>
  </si>
  <si>
    <t>15073782151</t>
  </si>
  <si>
    <t>贺春华</t>
  </si>
  <si>
    <t>432321195202065877</t>
  </si>
  <si>
    <t>6217995610014547829</t>
  </si>
  <si>
    <t>18273749474</t>
  </si>
  <si>
    <t>贺卫东</t>
  </si>
  <si>
    <t>432321197111145870</t>
  </si>
  <si>
    <t>6217995610014547845</t>
  </si>
  <si>
    <t>15711720502</t>
  </si>
  <si>
    <t>邓小飞</t>
  </si>
  <si>
    <t>432321197510225878</t>
  </si>
  <si>
    <t>6217995610014547878</t>
  </si>
  <si>
    <t>13511130139</t>
  </si>
  <si>
    <t>杨冬生</t>
  </si>
  <si>
    <t>43232119641222587X</t>
  </si>
  <si>
    <t>6217995610014547456</t>
  </si>
  <si>
    <t>15907372464</t>
  </si>
  <si>
    <t>鸦鹊塘组</t>
  </si>
  <si>
    <t>杨春生</t>
  </si>
  <si>
    <t>432321196203035877</t>
  </si>
  <si>
    <t>6217995610014547464</t>
  </si>
  <si>
    <t>15080732230</t>
  </si>
  <si>
    <t>李卫华</t>
  </si>
  <si>
    <t>432321197604275876</t>
  </si>
  <si>
    <t>6217995610014702382</t>
  </si>
  <si>
    <t>李诺正</t>
  </si>
  <si>
    <t>432321196001275872</t>
  </si>
  <si>
    <t>6217995610014547472</t>
  </si>
  <si>
    <t>13017374587</t>
  </si>
  <si>
    <t>张周云</t>
  </si>
  <si>
    <t>432321196412105894</t>
  </si>
  <si>
    <t>6217995610014547530</t>
  </si>
  <si>
    <t>13874319021</t>
  </si>
  <si>
    <t>张佑云</t>
  </si>
  <si>
    <t>432321196003115872</t>
  </si>
  <si>
    <t>6217995610014547480</t>
  </si>
  <si>
    <t>18911720520</t>
  </si>
  <si>
    <t>符国强</t>
  </si>
  <si>
    <t>432321196510275870</t>
  </si>
  <si>
    <t>6217995610014547514</t>
  </si>
  <si>
    <t>13467871545</t>
  </si>
  <si>
    <t>符国荣</t>
  </si>
  <si>
    <t>432321197603165894</t>
  </si>
  <si>
    <t>6217995610014547506</t>
  </si>
  <si>
    <t>13786782984</t>
  </si>
  <si>
    <t>莫茂生</t>
  </si>
  <si>
    <t>432321194103065877</t>
  </si>
  <si>
    <t>6217995610014547522</t>
  </si>
  <si>
    <t>15116796915</t>
  </si>
  <si>
    <t>秦立纯</t>
  </si>
  <si>
    <t>432321196411235881</t>
  </si>
  <si>
    <t>6217995610014547498</t>
  </si>
  <si>
    <t>13873792674</t>
  </si>
  <si>
    <t>雷伟兵</t>
  </si>
  <si>
    <t>430903198309051258</t>
  </si>
  <si>
    <t>6217995610014547555</t>
  </si>
  <si>
    <t>18692750628</t>
  </si>
  <si>
    <t>李五科</t>
  </si>
  <si>
    <t>432321194711235876</t>
  </si>
  <si>
    <t>6217995610014547548</t>
  </si>
  <si>
    <t>15576290498</t>
  </si>
  <si>
    <t>谌定华</t>
  </si>
  <si>
    <t>430903196804101516</t>
  </si>
  <si>
    <t>6217995610014548488</t>
  </si>
  <si>
    <t>15873700403</t>
  </si>
  <si>
    <t>双板桥组</t>
  </si>
  <si>
    <t>谌益明</t>
  </si>
  <si>
    <t>432321196209285877</t>
  </si>
  <si>
    <t>6221805610001153823</t>
  </si>
  <si>
    <t>13973730757</t>
  </si>
  <si>
    <t>李松柏</t>
  </si>
  <si>
    <t>432321196505175875</t>
  </si>
  <si>
    <t>6217995610014548520</t>
  </si>
  <si>
    <t>13873797974</t>
  </si>
  <si>
    <t>谌金生</t>
  </si>
  <si>
    <t>432321197003065873</t>
  </si>
  <si>
    <t>6217995610014548561</t>
  </si>
  <si>
    <t>13874307384</t>
  </si>
  <si>
    <t>谌凤章</t>
  </si>
  <si>
    <t>432321197505025871</t>
  </si>
  <si>
    <t>6217995610014702457</t>
  </si>
  <si>
    <t>李静群</t>
  </si>
  <si>
    <t>432321197901195346</t>
  </si>
  <si>
    <t>6217995610014548678</t>
  </si>
  <si>
    <t>陈卫辉</t>
  </si>
  <si>
    <t>432321197103155876</t>
  </si>
  <si>
    <t>6217995610018831658</t>
  </si>
  <si>
    <t>13973692648</t>
  </si>
  <si>
    <t>刘令纯</t>
  </si>
  <si>
    <t>432321196912283902</t>
  </si>
  <si>
    <t>6217995610014652025</t>
  </si>
  <si>
    <t>18473717121</t>
  </si>
  <si>
    <t>王忠祥</t>
  </si>
  <si>
    <t>432321195809035893</t>
  </si>
  <si>
    <t>6217995610014548827</t>
  </si>
  <si>
    <t>15576298258</t>
  </si>
  <si>
    <t>天井山组</t>
  </si>
  <si>
    <t>王剑</t>
  </si>
  <si>
    <t>430903198712231558</t>
  </si>
  <si>
    <t>6217995610014702473</t>
  </si>
  <si>
    <t>15573710604</t>
  </si>
  <si>
    <t>雷白云</t>
  </si>
  <si>
    <t>432321194206215882</t>
  </si>
  <si>
    <t>6217995610019384483</t>
  </si>
  <si>
    <t>13786741292</t>
  </si>
  <si>
    <t>包小平</t>
  </si>
  <si>
    <t>430903198210171516</t>
  </si>
  <si>
    <t>6217995610014548819</t>
  </si>
  <si>
    <t>18711770831</t>
  </si>
  <si>
    <t>贺宏安</t>
  </si>
  <si>
    <t>430903198109096945</t>
  </si>
  <si>
    <t>6217995610015782367</t>
  </si>
  <si>
    <t>15116705249</t>
  </si>
  <si>
    <t>罗家村组</t>
  </si>
  <si>
    <t>雷斌</t>
  </si>
  <si>
    <t>430903198411041515</t>
  </si>
  <si>
    <t>6217995610018873908</t>
  </si>
  <si>
    <t>15973709956</t>
  </si>
  <si>
    <t>刘可亮</t>
  </si>
  <si>
    <t>430903198112201216</t>
  </si>
  <si>
    <t>6217995610008094713</t>
  </si>
  <si>
    <t>13916130371</t>
  </si>
  <si>
    <t>432321196909025873</t>
  </si>
  <si>
    <t>6217995610014548900</t>
  </si>
  <si>
    <t>13549772743</t>
  </si>
  <si>
    <t>包世罗</t>
  </si>
  <si>
    <t>430903198101301238</t>
  </si>
  <si>
    <t>6217995610014652033</t>
  </si>
  <si>
    <t>18075978299</t>
  </si>
  <si>
    <t>雷建秋</t>
  </si>
  <si>
    <t>432321196307215872</t>
  </si>
  <si>
    <t>6217995610014702499</t>
  </si>
  <si>
    <t>13786762802</t>
  </si>
  <si>
    <t>雷新桥</t>
  </si>
  <si>
    <t>432321193403025872</t>
  </si>
  <si>
    <t>6217995610014548892</t>
  </si>
  <si>
    <t>15573733871</t>
  </si>
  <si>
    <t>雷长根</t>
  </si>
  <si>
    <t>432321196202125870</t>
  </si>
  <si>
    <t>605610027200963340</t>
  </si>
  <si>
    <t>13874328138</t>
  </si>
  <si>
    <t>雷长安</t>
  </si>
  <si>
    <t>432321197011145873</t>
  </si>
  <si>
    <t>6217995610014702507</t>
  </si>
  <si>
    <t>17373727310</t>
  </si>
  <si>
    <t>刘洪科</t>
  </si>
  <si>
    <t>432321196507105870</t>
  </si>
  <si>
    <t>6217995610014548926</t>
  </si>
  <si>
    <t>15973759484</t>
  </si>
  <si>
    <t>李谷有</t>
  </si>
  <si>
    <t>432321197309205875</t>
  </si>
  <si>
    <t>605610027200963403</t>
  </si>
  <si>
    <t>15526342109</t>
  </si>
  <si>
    <t>邓跃飞</t>
  </si>
  <si>
    <t>432321196809225878</t>
  </si>
  <si>
    <t>6217995610014549080</t>
  </si>
  <si>
    <t>15173722400</t>
  </si>
  <si>
    <t>坝头山组</t>
  </si>
  <si>
    <t>李安乐</t>
  </si>
  <si>
    <t>432321195012075871</t>
  </si>
  <si>
    <t>6217995610014549106</t>
  </si>
  <si>
    <t>13387370728</t>
  </si>
  <si>
    <t>周贤新</t>
  </si>
  <si>
    <t>430903196808181517</t>
  </si>
  <si>
    <t>6217995610014549114</t>
  </si>
  <si>
    <t>15673701635</t>
  </si>
  <si>
    <t>邓花其</t>
  </si>
  <si>
    <t>432321194904095873</t>
  </si>
  <si>
    <t>6217995610014549122</t>
  </si>
  <si>
    <t>18778176510</t>
  </si>
  <si>
    <t>谌月英</t>
  </si>
  <si>
    <t>43232119590930590X</t>
  </si>
  <si>
    <t>6217995610014549130</t>
  </si>
  <si>
    <t>15173752463</t>
  </si>
  <si>
    <t>周贤勋</t>
  </si>
  <si>
    <t>432321196603235878</t>
  </si>
  <si>
    <t>6217995610014702531</t>
  </si>
  <si>
    <t>13055104007</t>
  </si>
  <si>
    <t>贺吉林</t>
  </si>
  <si>
    <t>430903196112051511</t>
  </si>
  <si>
    <t>6217995610014549353</t>
  </si>
  <si>
    <t>15526313207</t>
  </si>
  <si>
    <t>伍家山组</t>
  </si>
  <si>
    <t>贺放林</t>
  </si>
  <si>
    <t>432321196511065875</t>
  </si>
  <si>
    <t>6217995610014869272</t>
  </si>
  <si>
    <t>18273745521</t>
  </si>
  <si>
    <t>贺伏才</t>
  </si>
  <si>
    <t>432321197007295879</t>
  </si>
  <si>
    <t>6217995610014549361</t>
  </si>
  <si>
    <t>15274741958</t>
  </si>
  <si>
    <t>雷胜昌</t>
  </si>
  <si>
    <t>432321195008125872</t>
  </si>
  <si>
    <t>6217995610014549379</t>
  </si>
  <si>
    <t>18692722601</t>
  </si>
  <si>
    <t>贺志仁</t>
  </si>
  <si>
    <t>432321194701115870</t>
  </si>
  <si>
    <t>6217995610014549387</t>
  </si>
  <si>
    <t>18478175805</t>
  </si>
  <si>
    <t>432321197608015895</t>
  </si>
  <si>
    <t>6217995610014549395</t>
  </si>
  <si>
    <t>17378098599</t>
  </si>
  <si>
    <t>李汉云</t>
  </si>
  <si>
    <t>43232119490321587X</t>
  </si>
  <si>
    <t>6217995610014549403</t>
  </si>
  <si>
    <t>18608478245</t>
  </si>
  <si>
    <t>王建云</t>
  </si>
  <si>
    <t>432321196304045871</t>
  </si>
  <si>
    <t>605610027200963905</t>
  </si>
  <si>
    <t>18273708992</t>
  </si>
  <si>
    <t>王向云</t>
  </si>
  <si>
    <t>432321196512115870</t>
  </si>
  <si>
    <t>6217995610014549411</t>
  </si>
  <si>
    <t>18975380134</t>
  </si>
  <si>
    <t>王佑云</t>
  </si>
  <si>
    <t>432321195508125879</t>
  </si>
  <si>
    <t>6217995610014549429</t>
  </si>
  <si>
    <t>15273708248</t>
  </si>
  <si>
    <t>贺建兵</t>
  </si>
  <si>
    <t>432321197711115878</t>
  </si>
  <si>
    <t>6217995610014549437</t>
  </si>
  <si>
    <t>15116720925</t>
  </si>
  <si>
    <t>李建强</t>
  </si>
  <si>
    <t>430903197907021556</t>
  </si>
  <si>
    <t>6217995610014549445</t>
  </si>
  <si>
    <t>18373718478</t>
  </si>
  <si>
    <t>周永兴</t>
  </si>
  <si>
    <t>432321196904025890</t>
  </si>
  <si>
    <t>6217995610014549148</t>
  </si>
  <si>
    <t>13549747096</t>
  </si>
  <si>
    <t>朝阳庵组</t>
  </si>
  <si>
    <t>樊铁夫</t>
  </si>
  <si>
    <t>432321196009075875</t>
  </si>
  <si>
    <t>6217995610014549155</t>
  </si>
  <si>
    <t>13054104818</t>
  </si>
  <si>
    <t>樊正初</t>
  </si>
  <si>
    <t>432321195702165874</t>
  </si>
  <si>
    <t>6217995610014549163</t>
  </si>
  <si>
    <t>15897374912</t>
  </si>
  <si>
    <t>樊令初</t>
  </si>
  <si>
    <t>432321195010255895</t>
  </si>
  <si>
    <t>6217995610014549171</t>
  </si>
  <si>
    <t>13875380664</t>
  </si>
  <si>
    <t>雷仁昌</t>
  </si>
  <si>
    <t>432321196512185879</t>
  </si>
  <si>
    <t>6217995610018830890</t>
  </si>
  <si>
    <t>15272087928</t>
  </si>
  <si>
    <t>彭安桂</t>
  </si>
  <si>
    <t>432321195706145870</t>
  </si>
  <si>
    <t>6217995610014549205</t>
  </si>
  <si>
    <t>13617379219</t>
  </si>
  <si>
    <t>蔡建平</t>
  </si>
  <si>
    <t>432321196502215878</t>
  </si>
  <si>
    <t>6217995610013614158</t>
  </si>
  <si>
    <t>13973737113</t>
  </si>
  <si>
    <t>谭公庙组</t>
  </si>
  <si>
    <t>蔡楚平</t>
  </si>
  <si>
    <t>432321196310195876</t>
  </si>
  <si>
    <t>6217995610014549247</t>
  </si>
  <si>
    <t>18711720841</t>
  </si>
  <si>
    <t>彭向明</t>
  </si>
  <si>
    <t>432321197301085872</t>
  </si>
  <si>
    <t>6217995610014549338</t>
  </si>
  <si>
    <t>13511120318</t>
  </si>
  <si>
    <t>秦世宜</t>
  </si>
  <si>
    <t>432321196311225889</t>
  </si>
  <si>
    <t>6217995610014549346</t>
  </si>
  <si>
    <t>18711721532</t>
  </si>
  <si>
    <t>蔡亮平</t>
  </si>
  <si>
    <t>432321196804225879</t>
  </si>
  <si>
    <t>6217995610014549254</t>
  </si>
  <si>
    <t>13574732902</t>
  </si>
  <si>
    <t>蔡呈祥</t>
  </si>
  <si>
    <t>432321194211115878</t>
  </si>
  <si>
    <t>6217995610014549262</t>
  </si>
  <si>
    <t>18478176310</t>
  </si>
  <si>
    <t>周星旗</t>
  </si>
  <si>
    <t>432321195103165872</t>
  </si>
  <si>
    <t>6217995610014549270</t>
  </si>
  <si>
    <t>15273770745</t>
  </si>
  <si>
    <t>周清芳</t>
  </si>
  <si>
    <t>432321197503165870</t>
  </si>
  <si>
    <t>6217995610014549296</t>
  </si>
  <si>
    <t>13507379812</t>
  </si>
  <si>
    <t>周星辉</t>
  </si>
  <si>
    <t>432321195506295874</t>
  </si>
  <si>
    <t>6217995610014549304</t>
  </si>
  <si>
    <t>13874322076</t>
  </si>
  <si>
    <t>蔡卫平</t>
  </si>
  <si>
    <t>432321196702275875</t>
  </si>
  <si>
    <t>6217995610014549312</t>
  </si>
  <si>
    <t>15292085354</t>
  </si>
  <si>
    <t>彭迪华</t>
  </si>
  <si>
    <t>432321196409275892</t>
  </si>
  <si>
    <t>6217995610014552779</t>
  </si>
  <si>
    <t>彭家湾组苦株仑组鸦鹊塘村等</t>
  </si>
  <si>
    <t>贺武林</t>
  </si>
  <si>
    <t>彭家湾组苦株仑组等</t>
  </si>
  <si>
    <t>郭长春</t>
  </si>
  <si>
    <t>彭家湾组</t>
  </si>
  <si>
    <t>贺定国</t>
  </si>
  <si>
    <t>邹广全</t>
  </si>
  <si>
    <t>竹山坡组</t>
  </si>
  <si>
    <t>石文彬</t>
  </si>
  <si>
    <t>石建华</t>
  </si>
  <si>
    <t>石春华</t>
  </si>
  <si>
    <t>王楚书</t>
  </si>
  <si>
    <t>43232119651228587X</t>
  </si>
  <si>
    <t>6217995610014552738</t>
  </si>
  <si>
    <t>竹山坡组苦株仑组等</t>
  </si>
  <si>
    <t>彭志高</t>
  </si>
  <si>
    <t>430903198211081213</t>
  </si>
  <si>
    <t>6221805610000752765</t>
  </si>
  <si>
    <t>苦株仑组南地坊组等</t>
  </si>
  <si>
    <t>周冬九</t>
  </si>
  <si>
    <t>七家河组</t>
  </si>
  <si>
    <t>王礼仁</t>
  </si>
  <si>
    <t>周孟强</t>
  </si>
  <si>
    <t>430903196404151514</t>
  </si>
  <si>
    <t>6217995610014555178</t>
  </si>
  <si>
    <t>游鱼行</t>
  </si>
  <si>
    <t>蔡艳春</t>
  </si>
  <si>
    <t>432321197508075874</t>
  </si>
  <si>
    <t>6217995610014555509</t>
  </si>
  <si>
    <t>蔡家围子8组14组等</t>
  </si>
  <si>
    <t>田国钦</t>
  </si>
  <si>
    <t>432321195311215870</t>
  </si>
  <si>
    <t>6217995610014555459</t>
  </si>
  <si>
    <t>蔡家围子14组</t>
  </si>
  <si>
    <t>田元钦</t>
  </si>
  <si>
    <t>432321196503175871</t>
  </si>
  <si>
    <t>6217995610014555467</t>
  </si>
  <si>
    <t>蔡天保</t>
  </si>
  <si>
    <t>432321196106265873</t>
  </si>
  <si>
    <t>6217995610014555541</t>
  </si>
  <si>
    <t>唐田生</t>
  </si>
  <si>
    <t>432321196605155871</t>
  </si>
  <si>
    <t>6217995610019130647</t>
  </si>
  <si>
    <t>庙塘</t>
  </si>
  <si>
    <t>蔡贤益</t>
  </si>
  <si>
    <t>432321197804155879</t>
  </si>
  <si>
    <t>6217995610015818286</t>
  </si>
  <si>
    <t>庙塘大村等</t>
  </si>
  <si>
    <t>赵旦</t>
  </si>
  <si>
    <t>43090319881025151X</t>
  </si>
  <si>
    <t>6217995610002387998</t>
  </si>
  <si>
    <t>赵家垸子塅上屋等</t>
  </si>
  <si>
    <t>邱佑云</t>
  </si>
  <si>
    <t>43232119621020873x</t>
  </si>
  <si>
    <t>605610027200730341</t>
  </si>
  <si>
    <t>八方公石咀头</t>
  </si>
  <si>
    <t>王冬生</t>
  </si>
  <si>
    <t>432321196508215895</t>
  </si>
  <si>
    <t>6217995610014559493</t>
  </si>
  <si>
    <t>马埠滩王家新屋等</t>
  </si>
  <si>
    <t>李谷生</t>
  </si>
  <si>
    <t>432321196402245877</t>
  </si>
  <si>
    <t>6217995610014558339</t>
  </si>
  <si>
    <t>李家湾</t>
  </si>
  <si>
    <t>田志平</t>
  </si>
  <si>
    <t>430903197410181511</t>
  </si>
  <si>
    <t>6217995610014703281</t>
  </si>
  <si>
    <t>王立安</t>
  </si>
  <si>
    <t>432321197511095892</t>
  </si>
  <si>
    <t>6217995610014559063</t>
  </si>
  <si>
    <t>15073790669</t>
  </si>
  <si>
    <t>王家老屋</t>
  </si>
  <si>
    <t>王谷其</t>
  </si>
  <si>
    <t>432321195204185872</t>
  </si>
  <si>
    <t>6217995610014559410</t>
  </si>
  <si>
    <t>13874309112</t>
  </si>
  <si>
    <t>王倡其</t>
  </si>
  <si>
    <t>432321195402255878</t>
  </si>
  <si>
    <t>6217995610014559428</t>
  </si>
  <si>
    <t>15274722520</t>
  </si>
  <si>
    <t>王跃基</t>
  </si>
  <si>
    <t>432321196603215877</t>
  </si>
  <si>
    <t>6217995610014559436</t>
  </si>
  <si>
    <t>15973771334</t>
  </si>
  <si>
    <t>王伏基</t>
  </si>
  <si>
    <t>432321196908195870</t>
  </si>
  <si>
    <t>605610027200971438</t>
  </si>
  <si>
    <t>13467870824</t>
  </si>
  <si>
    <t>王阳春</t>
  </si>
  <si>
    <t>432321196806025870</t>
  </si>
  <si>
    <t>6217995610014554809</t>
  </si>
  <si>
    <t>13467372192</t>
  </si>
  <si>
    <t>王建平</t>
  </si>
  <si>
    <t>432321195310115894</t>
  </si>
  <si>
    <t>6217995610014559451</t>
  </si>
  <si>
    <t>王放明</t>
  </si>
  <si>
    <t>432321196701305876</t>
  </si>
  <si>
    <t>605610027200971479</t>
  </si>
  <si>
    <t>王建连</t>
  </si>
  <si>
    <t>432321196310045878</t>
  </si>
  <si>
    <t>6217995610014559469</t>
  </si>
  <si>
    <t>王建明</t>
  </si>
  <si>
    <t>432321195902285870</t>
  </si>
  <si>
    <t>605610027200971495</t>
  </si>
  <si>
    <t>秦定秋</t>
  </si>
  <si>
    <t>432321195210205876</t>
  </si>
  <si>
    <t>6217995610014559485</t>
  </si>
  <si>
    <t>15898411134</t>
  </si>
  <si>
    <t>秦益权</t>
  </si>
  <si>
    <t>432321197702165873</t>
  </si>
  <si>
    <t>605610027200971526</t>
  </si>
  <si>
    <t>盛梦华</t>
  </si>
  <si>
    <t>432321195912105888</t>
  </si>
  <si>
    <t>6217995610014869488</t>
  </si>
  <si>
    <t>王立元</t>
  </si>
  <si>
    <t>432321197111025895</t>
  </si>
  <si>
    <t>6217995610014703372</t>
  </si>
  <si>
    <t>王卫</t>
  </si>
  <si>
    <t>430903198909201512</t>
  </si>
  <si>
    <t>605610004200561820</t>
  </si>
  <si>
    <t>王正武</t>
  </si>
  <si>
    <t>432321197302205899</t>
  </si>
  <si>
    <t>6217995610014559568</t>
  </si>
  <si>
    <t>郭运贞</t>
  </si>
  <si>
    <t>432321194907285904</t>
  </si>
  <si>
    <t>6221805610000562560</t>
  </si>
  <si>
    <t>王学军</t>
  </si>
  <si>
    <t>15673740009</t>
  </si>
  <si>
    <t>王如辉</t>
  </si>
  <si>
    <t>13874332898</t>
  </si>
  <si>
    <t>王兆其</t>
  </si>
  <si>
    <t>王胜武</t>
  </si>
  <si>
    <t>15073771648</t>
  </si>
  <si>
    <t>王秀红</t>
  </si>
  <si>
    <t>王亮明</t>
  </si>
  <si>
    <t>18673772901</t>
  </si>
  <si>
    <t>王进军</t>
  </si>
  <si>
    <t>432321197812205872</t>
  </si>
  <si>
    <t>605610004200561803</t>
  </si>
  <si>
    <t>王放军</t>
  </si>
  <si>
    <t>430903198011211212</t>
  </si>
  <si>
    <t>605610004200561811</t>
  </si>
  <si>
    <t>13667492094</t>
  </si>
  <si>
    <t>王阜明</t>
  </si>
  <si>
    <t>430904198102050019</t>
  </si>
  <si>
    <t>605610004200561862</t>
  </si>
  <si>
    <t>王法明</t>
  </si>
  <si>
    <t>430903198208191235</t>
  </si>
  <si>
    <t>6217995610014559584</t>
  </si>
  <si>
    <t>15973705115</t>
  </si>
  <si>
    <t>王献兵</t>
  </si>
  <si>
    <t>432321197709095871</t>
  </si>
  <si>
    <t>6217995610014559592</t>
  </si>
  <si>
    <t>15073771141</t>
  </si>
  <si>
    <t>胡凤英</t>
  </si>
  <si>
    <t>432321196901065926</t>
  </si>
  <si>
    <t>6217995610014559550</t>
  </si>
  <si>
    <t>王仁群</t>
  </si>
  <si>
    <t>432321195008235879</t>
  </si>
  <si>
    <t>6221805610000613710</t>
  </si>
  <si>
    <t>17098711527</t>
  </si>
  <si>
    <t>横村</t>
  </si>
  <si>
    <t>王石群</t>
  </si>
  <si>
    <t>432321195711205874</t>
  </si>
  <si>
    <t>605610027200971735</t>
  </si>
  <si>
    <t>王国其</t>
  </si>
  <si>
    <t>432321194804265898</t>
  </si>
  <si>
    <t>6217995610014559618</t>
  </si>
  <si>
    <t>王建兵</t>
  </si>
  <si>
    <t>432321197210025890</t>
  </si>
  <si>
    <t>6217995610014559626</t>
  </si>
  <si>
    <t>18166922548</t>
  </si>
  <si>
    <t>王建芳</t>
  </si>
  <si>
    <t>432321197404225874</t>
  </si>
  <si>
    <t>6217995610014559634</t>
  </si>
  <si>
    <t>13365873195</t>
  </si>
  <si>
    <t>王国春</t>
  </si>
  <si>
    <t>432321197001245870</t>
  </si>
  <si>
    <t>605610027200971778</t>
  </si>
  <si>
    <t>15292087038</t>
  </si>
  <si>
    <t>贺伏中</t>
  </si>
  <si>
    <t>432321194608085902</t>
  </si>
  <si>
    <t>6217995610014559642</t>
  </si>
  <si>
    <t>13017374277</t>
  </si>
  <si>
    <t>雷雪交</t>
  </si>
  <si>
    <t>432321196911055879</t>
  </si>
  <si>
    <t>6217995610014559659</t>
  </si>
  <si>
    <t>15869770938</t>
  </si>
  <si>
    <t>雷雪奎</t>
  </si>
  <si>
    <t>432321196501215892</t>
  </si>
  <si>
    <t>6217995610014559667</t>
  </si>
  <si>
    <t>15869778165</t>
  </si>
  <si>
    <t>雷松华</t>
  </si>
  <si>
    <t>432321194304155879</t>
  </si>
  <si>
    <t>6217995610014559675</t>
  </si>
  <si>
    <t>13549757027</t>
  </si>
  <si>
    <t>雷志兵</t>
  </si>
  <si>
    <t>432321196604045873</t>
  </si>
  <si>
    <t>6217995610014703398</t>
  </si>
  <si>
    <t>18230519489</t>
  </si>
  <si>
    <t>雷志谋</t>
  </si>
  <si>
    <t>432321196312225872</t>
  </si>
  <si>
    <t>6217995610014559683</t>
  </si>
  <si>
    <t>13203689740</t>
  </si>
  <si>
    <t>雷雪辉</t>
  </si>
  <si>
    <t>432321194702035899</t>
  </si>
  <si>
    <t>6217995610014559691</t>
  </si>
  <si>
    <t>13873784794</t>
  </si>
  <si>
    <t>雷道中</t>
  </si>
  <si>
    <t>432321193702285893</t>
  </si>
  <si>
    <t>6217995610014559709</t>
  </si>
  <si>
    <t>雷桥保</t>
  </si>
  <si>
    <t>432321194905315874</t>
  </si>
  <si>
    <t>6217995610014559717</t>
  </si>
  <si>
    <t>13787372359</t>
  </si>
  <si>
    <t>李腊初</t>
  </si>
  <si>
    <t>43232119610207587X</t>
  </si>
  <si>
    <t>6217995610014559725</t>
  </si>
  <si>
    <t>符丽辉</t>
  </si>
  <si>
    <t>432321196103265886</t>
  </si>
  <si>
    <t>6217995610014559733</t>
  </si>
  <si>
    <t>13762739439</t>
  </si>
  <si>
    <t>邓菊辉</t>
  </si>
  <si>
    <t>430903196610211549</t>
  </si>
  <si>
    <t>6217995610018877347</t>
  </si>
  <si>
    <t>李志强</t>
  </si>
  <si>
    <t>430903198410251510</t>
  </si>
  <si>
    <t>6217995610014559758</t>
  </si>
  <si>
    <t>姚令交</t>
  </si>
  <si>
    <t>432321196405025888</t>
  </si>
  <si>
    <t>43050007809928</t>
  </si>
  <si>
    <t>彭令连</t>
  </si>
  <si>
    <t>432321195109295889</t>
  </si>
  <si>
    <t>6217995610014559766</t>
  </si>
  <si>
    <t>18374209742</t>
  </si>
  <si>
    <t>夏建安</t>
  </si>
  <si>
    <t>432321196809125877</t>
  </si>
  <si>
    <t>6217995610014560202</t>
  </si>
  <si>
    <t>13487682989</t>
  </si>
  <si>
    <t>茅屋湾</t>
  </si>
  <si>
    <t>彭建明</t>
  </si>
  <si>
    <t>432321195701275879</t>
  </si>
  <si>
    <t>6217995610014560210</t>
  </si>
  <si>
    <t>13087374816</t>
  </si>
  <si>
    <t>彭卫方</t>
  </si>
  <si>
    <t>432321196901085871</t>
  </si>
  <si>
    <t>6217995610014560228</t>
  </si>
  <si>
    <t>15116715551</t>
  </si>
  <si>
    <t>雷立根</t>
  </si>
  <si>
    <t>432321196905275875</t>
  </si>
  <si>
    <t>6217995610014560236</t>
  </si>
  <si>
    <t>卜有如</t>
  </si>
  <si>
    <t>43232119480426588X</t>
  </si>
  <si>
    <t>6217995610018868643</t>
  </si>
  <si>
    <t>郭志雄</t>
  </si>
  <si>
    <t>432321195807015872</t>
  </si>
  <si>
    <t>6217995610014560251</t>
  </si>
  <si>
    <t>13487679039</t>
  </si>
  <si>
    <t>雷振</t>
  </si>
  <si>
    <t>432321196808225892</t>
  </si>
  <si>
    <t>6217995610014560269</t>
  </si>
  <si>
    <t>15616778639</t>
  </si>
  <si>
    <t>雷正熬</t>
  </si>
  <si>
    <t>43232119420315587X</t>
  </si>
  <si>
    <t>6217995610014560277</t>
  </si>
  <si>
    <t>13592077559</t>
  </si>
  <si>
    <t>郭正强</t>
  </si>
  <si>
    <t>43232119680803587X</t>
  </si>
  <si>
    <t>6217995610014560285</t>
  </si>
  <si>
    <t>郭军</t>
  </si>
  <si>
    <t>432321197805055896</t>
  </si>
  <si>
    <t>6217995610014560293</t>
  </si>
  <si>
    <t>15898497378</t>
  </si>
  <si>
    <t>郭太奇</t>
  </si>
  <si>
    <t>432321194407225876</t>
  </si>
  <si>
    <t>6217995610014560301</t>
  </si>
  <si>
    <t>郭云丰</t>
  </si>
  <si>
    <t>43232119540528587X</t>
  </si>
  <si>
    <t>6217995610014560319</t>
  </si>
  <si>
    <t>郭冬云</t>
  </si>
  <si>
    <t>432321196512275874</t>
  </si>
  <si>
    <t>6217995610014560327</t>
  </si>
  <si>
    <t>郭云青</t>
  </si>
  <si>
    <t>432321196203085890</t>
  </si>
  <si>
    <t>6217995610014560335</t>
  </si>
  <si>
    <t>13617372224</t>
  </si>
  <si>
    <t>李晚连</t>
  </si>
  <si>
    <t>432321195610165885</t>
  </si>
  <si>
    <t>6217995610014560343</t>
  </si>
  <si>
    <t>13203682114</t>
  </si>
  <si>
    <t>卜海洋</t>
  </si>
  <si>
    <t>432321195810035874</t>
  </si>
  <si>
    <t>6217995610014560350</t>
  </si>
  <si>
    <t>13170374820</t>
  </si>
  <si>
    <t>秦志仁</t>
  </si>
  <si>
    <t>432321195709295874</t>
  </si>
  <si>
    <t>6217995610014560368</t>
  </si>
  <si>
    <t>13874329716</t>
  </si>
  <si>
    <t>盛和秀</t>
  </si>
  <si>
    <t>432321193905235888</t>
  </si>
  <si>
    <t>6217995610014560376</t>
  </si>
  <si>
    <t>15973707206</t>
  </si>
  <si>
    <t>秦胜英</t>
  </si>
  <si>
    <t>430903195412131527</t>
  </si>
  <si>
    <t>6217995610014560384</t>
  </si>
  <si>
    <t>彭美军</t>
  </si>
  <si>
    <t>432321195408265882</t>
  </si>
  <si>
    <t>6217995610014560392</t>
  </si>
  <si>
    <t>13080574319</t>
  </si>
  <si>
    <t>刘美玉</t>
  </si>
  <si>
    <t>432321196510015905</t>
  </si>
  <si>
    <t>6217995610014560400</t>
  </si>
  <si>
    <t>13873717311</t>
  </si>
  <si>
    <t>郭梯云</t>
  </si>
  <si>
    <t>432321195309295875</t>
  </si>
  <si>
    <t>6217995610014560418</t>
  </si>
  <si>
    <t>13973709759</t>
  </si>
  <si>
    <t>白屋</t>
  </si>
  <si>
    <t>雷达军</t>
  </si>
  <si>
    <t>432321197112085873</t>
  </si>
  <si>
    <t>6217995610014560426</t>
  </si>
  <si>
    <t>15173709768</t>
  </si>
  <si>
    <t>秦正安</t>
  </si>
  <si>
    <t>432321196201125879</t>
  </si>
  <si>
    <t>6217995610014560434</t>
  </si>
  <si>
    <t>15576260798</t>
  </si>
  <si>
    <t>白屋巷子口等</t>
  </si>
  <si>
    <t>秦放安</t>
  </si>
  <si>
    <t>432321195701155914</t>
  </si>
  <si>
    <t>6217995610019352290</t>
  </si>
  <si>
    <t>18692776698</t>
  </si>
  <si>
    <t>田青云</t>
  </si>
  <si>
    <t>432321195802155876</t>
  </si>
  <si>
    <t>6217995610014560459</t>
  </si>
  <si>
    <t>13875390781</t>
  </si>
  <si>
    <t>彭楚书</t>
  </si>
  <si>
    <t>432321195112095896</t>
  </si>
  <si>
    <t>6217995610014560467</t>
  </si>
  <si>
    <t>15116721188</t>
  </si>
  <si>
    <t>王正才</t>
  </si>
  <si>
    <t>432321195201295873</t>
  </si>
  <si>
    <t>6217995610014560475</t>
  </si>
  <si>
    <t>13298625764</t>
  </si>
  <si>
    <t>雷伏秋</t>
  </si>
  <si>
    <t>432321194907235894</t>
  </si>
  <si>
    <t>6217995610014560483</t>
  </si>
  <si>
    <t>13277484240</t>
  </si>
  <si>
    <t>雷鸣啼</t>
  </si>
  <si>
    <t>432321196907165872</t>
  </si>
  <si>
    <t>605610036200112489</t>
  </si>
  <si>
    <t>15573773688</t>
  </si>
  <si>
    <t>秦仁辉</t>
  </si>
  <si>
    <t>432321197404295872</t>
  </si>
  <si>
    <t>6217995610014560517</t>
  </si>
  <si>
    <t>雷维阳</t>
  </si>
  <si>
    <t>432321196409155890</t>
  </si>
  <si>
    <t>6217995610014560525</t>
  </si>
  <si>
    <t>15573710606</t>
  </si>
  <si>
    <t>彭志文</t>
  </si>
  <si>
    <t>430903198105121218</t>
  </si>
  <si>
    <t>6217995610014560533</t>
  </si>
  <si>
    <t>13762729234</t>
  </si>
  <si>
    <t>彭志武</t>
  </si>
  <si>
    <t>430903197903171514</t>
  </si>
  <si>
    <t>6217995610014560541</t>
  </si>
  <si>
    <t>13807377748</t>
  </si>
  <si>
    <t>莫光辉</t>
  </si>
  <si>
    <t>432325197709040817</t>
  </si>
  <si>
    <t>6217995610014560558</t>
  </si>
  <si>
    <t>15173772562</t>
  </si>
  <si>
    <t>陈建文</t>
  </si>
  <si>
    <t>43232119430728588X</t>
  </si>
  <si>
    <t>6217995610014560566</t>
  </si>
  <si>
    <t>13549752463</t>
  </si>
  <si>
    <t>盛晓林</t>
  </si>
  <si>
    <t>432321196803055919</t>
  </si>
  <si>
    <t>6217995610014560574</t>
  </si>
  <si>
    <t>18873720668</t>
  </si>
  <si>
    <t>盛朗权</t>
  </si>
  <si>
    <t>432321195908275876</t>
  </si>
  <si>
    <t>6217995610014560582</t>
  </si>
  <si>
    <t>雷曼霞</t>
  </si>
  <si>
    <t>432321195907305885</t>
  </si>
  <si>
    <t>6217995610014560590</t>
  </si>
  <si>
    <t>15273711909</t>
  </si>
  <si>
    <t>王正华</t>
  </si>
  <si>
    <t>432321195812135879</t>
  </si>
  <si>
    <t>6217995610014560608</t>
  </si>
  <si>
    <t>15273704331</t>
  </si>
  <si>
    <t>雷建训</t>
  </si>
  <si>
    <t>43232119500729587X</t>
  </si>
  <si>
    <t>6217995610014560616</t>
  </si>
  <si>
    <t>15573790144</t>
  </si>
  <si>
    <t>雷忠训</t>
  </si>
  <si>
    <t>432321195208185896</t>
  </si>
  <si>
    <t>6217995610014560624</t>
  </si>
  <si>
    <t>15367726040</t>
  </si>
  <si>
    <t>田达强</t>
  </si>
  <si>
    <t>430903198505251513</t>
  </si>
  <si>
    <t>6217995610014560632</t>
  </si>
  <si>
    <t>13657371259</t>
  </si>
  <si>
    <t>雷亮</t>
  </si>
  <si>
    <t>432321197803115875</t>
  </si>
  <si>
    <t>6217995610014560640</t>
  </si>
  <si>
    <t>15116710508</t>
  </si>
  <si>
    <t>雷智辉</t>
  </si>
  <si>
    <t>432321197902235899</t>
  </si>
  <si>
    <t>6217995610014560657</t>
  </si>
  <si>
    <t>田达良</t>
  </si>
  <si>
    <t>430903198208071217</t>
  </si>
  <si>
    <t>6217995610014560665</t>
  </si>
  <si>
    <t>王国辉</t>
  </si>
  <si>
    <t>432321196302035872</t>
  </si>
  <si>
    <t>6217995610014560673</t>
  </si>
  <si>
    <t>13607377762</t>
  </si>
  <si>
    <t>杨源纯</t>
  </si>
  <si>
    <t>432321195410165901</t>
  </si>
  <si>
    <t>6217995610014560681</t>
  </si>
  <si>
    <t>雷桂阳</t>
  </si>
  <si>
    <t>432321196908155879</t>
  </si>
  <si>
    <t>6217995610014560699</t>
  </si>
  <si>
    <t>13873797686</t>
  </si>
  <si>
    <t>郭浩江</t>
  </si>
  <si>
    <t>430903198407291511</t>
  </si>
  <si>
    <t>6217995610019352506</t>
  </si>
  <si>
    <t>15273711908</t>
  </si>
  <si>
    <t>田达中</t>
  </si>
  <si>
    <t>432321197412115878</t>
  </si>
  <si>
    <t>6217995610018860020</t>
  </si>
  <si>
    <t>15116771538</t>
  </si>
  <si>
    <t>雷慧宏</t>
  </si>
  <si>
    <t>432321197208065930</t>
  </si>
  <si>
    <t>6217995610017323228</t>
  </si>
  <si>
    <t>雷跃飞</t>
  </si>
  <si>
    <t>43090319810217121X</t>
  </si>
  <si>
    <t>6217995610014560731</t>
  </si>
  <si>
    <t>15673798172</t>
  </si>
  <si>
    <t>盛旦波</t>
  </si>
  <si>
    <t>432321197211145878</t>
  </si>
  <si>
    <t>6217995610014560756</t>
  </si>
  <si>
    <t>18711778339</t>
  </si>
  <si>
    <t>郭建明</t>
  </si>
  <si>
    <t>43090319790922121X</t>
  </si>
  <si>
    <t>6217995610014560772</t>
  </si>
  <si>
    <t>13135163991</t>
  </si>
  <si>
    <t>盛强</t>
  </si>
  <si>
    <t>43090319901225151X</t>
  </si>
  <si>
    <t>6217995610014560780</t>
  </si>
  <si>
    <t>18707374188</t>
  </si>
  <si>
    <t>雷兴</t>
  </si>
  <si>
    <t>430903198904261516</t>
  </si>
  <si>
    <t>6221805610001508299</t>
  </si>
  <si>
    <t>晏家湾</t>
  </si>
  <si>
    <t>唐志强</t>
  </si>
  <si>
    <t>430903197209161519</t>
  </si>
  <si>
    <t>6217995610014562141</t>
  </si>
  <si>
    <t>金井山贺家湾（画燕）等</t>
  </si>
  <si>
    <t>田志伟</t>
  </si>
  <si>
    <t>432321197202055897</t>
  </si>
  <si>
    <t>605610027200974309</t>
  </si>
  <si>
    <t>熊家村</t>
  </si>
  <si>
    <t>田克兵</t>
  </si>
  <si>
    <t>432321194208055894</t>
  </si>
  <si>
    <t>605610027200974317</t>
  </si>
  <si>
    <t>田放春</t>
  </si>
  <si>
    <t>432321195103085872</t>
  </si>
  <si>
    <t>605610027200974325</t>
  </si>
  <si>
    <t>李新光</t>
  </si>
  <si>
    <t>432321196612035878</t>
  </si>
  <si>
    <t>605610027200974333</t>
  </si>
  <si>
    <t>田冬保</t>
  </si>
  <si>
    <t>430903194510021511</t>
  </si>
  <si>
    <t>6217995610005121634</t>
  </si>
  <si>
    <t>周荣华</t>
  </si>
  <si>
    <t>432321196402205891</t>
  </si>
  <si>
    <t>605610027200974384</t>
  </si>
  <si>
    <t>李建新</t>
  </si>
  <si>
    <t>432321197009045873</t>
  </si>
  <si>
    <t>6217995610014556382</t>
  </si>
  <si>
    <t>李新法</t>
  </si>
  <si>
    <t>43232119691008589X</t>
  </si>
  <si>
    <t>605610027200974430</t>
  </si>
  <si>
    <t>田年春</t>
  </si>
  <si>
    <t>432321196201035873</t>
  </si>
  <si>
    <t>605610027200974448</t>
  </si>
  <si>
    <t>田达明</t>
  </si>
  <si>
    <t>430903195910271514</t>
  </si>
  <si>
    <t>605610027200974456</t>
  </si>
  <si>
    <t>周占平</t>
  </si>
  <si>
    <t>432321197210235871</t>
  </si>
  <si>
    <t>605610027200974464</t>
  </si>
  <si>
    <t>周占范</t>
  </si>
  <si>
    <t>432321197003195870</t>
  </si>
  <si>
    <t>605610027200974472</t>
  </si>
  <si>
    <t>田红辉</t>
  </si>
  <si>
    <t>432321196211085874</t>
  </si>
  <si>
    <t>605610027200974497</t>
  </si>
  <si>
    <t>田立新</t>
  </si>
  <si>
    <t>432321196910295889</t>
  </si>
  <si>
    <t>605610027200974501</t>
  </si>
  <si>
    <t>周正辉</t>
  </si>
  <si>
    <t>43232119660826589X</t>
  </si>
  <si>
    <t>605610027200974536</t>
  </si>
  <si>
    <t>周棉辉</t>
  </si>
  <si>
    <t>432321197211085879</t>
  </si>
  <si>
    <t>605610027200974544</t>
  </si>
  <si>
    <t>周则龙</t>
  </si>
  <si>
    <t>432321197506265877</t>
  </si>
  <si>
    <t>605610027201906098</t>
  </si>
  <si>
    <t>周占安</t>
  </si>
  <si>
    <t>432321197711205873</t>
  </si>
  <si>
    <t>605610027201906102</t>
  </si>
  <si>
    <t>田洪亮</t>
  </si>
  <si>
    <t>432321197404255870</t>
  </si>
  <si>
    <t>605610027201906119</t>
  </si>
  <si>
    <t>田学军</t>
  </si>
  <si>
    <t>432321197404175870</t>
  </si>
  <si>
    <t>605610027201906127</t>
  </si>
  <si>
    <t>卜文兵</t>
  </si>
  <si>
    <t>430903198308011537</t>
  </si>
  <si>
    <t>605610015201164489</t>
  </si>
  <si>
    <t>周凉龙</t>
  </si>
  <si>
    <t>432321197701095877</t>
  </si>
  <si>
    <t>605610015201164497</t>
  </si>
  <si>
    <t>卜鹏</t>
  </si>
  <si>
    <t>430903198903041511</t>
  </si>
  <si>
    <t>6217995610017323293</t>
  </si>
  <si>
    <t>盛姣全</t>
  </si>
  <si>
    <t>432321194010145886</t>
  </si>
  <si>
    <t>6217995610014562281</t>
  </si>
  <si>
    <t>15898467844</t>
  </si>
  <si>
    <t>田明武</t>
  </si>
  <si>
    <t>432321197309165877</t>
  </si>
  <si>
    <t>6217995610014562299</t>
  </si>
  <si>
    <t>18397507750</t>
  </si>
  <si>
    <t>王密英</t>
  </si>
  <si>
    <t>432321194505155883</t>
  </si>
  <si>
    <t>6217995610014562323</t>
  </si>
  <si>
    <t>18373703458</t>
  </si>
  <si>
    <t>周良江</t>
  </si>
  <si>
    <t>432321197801185896</t>
  </si>
  <si>
    <t>6217995610014562307</t>
  </si>
  <si>
    <t>周勇</t>
  </si>
  <si>
    <t>430903199010091516</t>
  </si>
  <si>
    <t>6221805610000723824</t>
  </si>
  <si>
    <t>15273797566</t>
  </si>
  <si>
    <t>肖代娣</t>
  </si>
  <si>
    <t>430903196408021522</t>
  </si>
  <si>
    <t>6221805840000449464</t>
  </si>
  <si>
    <t>15578995888</t>
  </si>
  <si>
    <t>田彐保</t>
  </si>
  <si>
    <t>430903195012211317</t>
  </si>
  <si>
    <t>6217995610018781853</t>
  </si>
  <si>
    <t>吴立华</t>
  </si>
  <si>
    <t>巷子口</t>
  </si>
  <si>
    <t>吴跃华</t>
  </si>
  <si>
    <t>吴介华</t>
  </si>
  <si>
    <t>6217995610017324275</t>
  </si>
  <si>
    <t>吴正昌</t>
  </si>
  <si>
    <t>430903195205060017</t>
  </si>
  <si>
    <t>6217995610018877354</t>
  </si>
  <si>
    <t>盛正生</t>
  </si>
  <si>
    <t>盛强生</t>
  </si>
  <si>
    <t>何光华</t>
  </si>
  <si>
    <t>益阳高新区朝阳街道办事处2022年第二批实际种粮农民一次性补贴情况汇总表</t>
  </si>
  <si>
    <t>朝阳街道办事处                                       填报报日期：2022年8月3日                         单位：亩</t>
  </si>
  <si>
    <t>公章：                                  分管领导：                                         填报人：</t>
  </si>
  <si>
    <t>乡镇</t>
  </si>
  <si>
    <t>村名</t>
  </si>
  <si>
    <t>面积（亩）</t>
  </si>
  <si>
    <t>备注</t>
  </si>
  <si>
    <t>朝阳街道办事处</t>
  </si>
  <si>
    <t>龙头山社区</t>
  </si>
  <si>
    <t>大明社区</t>
  </si>
  <si>
    <t>合计</t>
  </si>
  <si>
    <t>备注：补贴标准早稻12元/亩、一季稻10.22元/亩、晚稻20元/亩。</t>
  </si>
  <si>
    <t>益阳高新区朝阳街道办事处2022年第二批实际种粮农民一次性补贴明细表</t>
  </si>
  <si>
    <t>朝阳街道办事处                   填报日期：2022　年 8月3日                                         单位：亩</t>
  </si>
  <si>
    <t>公章：                              负责人： 徐真             负责人联系方式：               分管领导：孙五福</t>
  </si>
  <si>
    <t>欧阳德益</t>
  </si>
  <si>
    <t>432321********6477</t>
  </si>
  <si>
    <t>621799********71404</t>
  </si>
  <si>
    <t>139*****369</t>
  </si>
  <si>
    <t>龙头山社区楼子湾组</t>
  </si>
  <si>
    <t>欧阳长青</t>
  </si>
  <si>
    <t>432321********6472</t>
  </si>
  <si>
    <t>621799********71768</t>
  </si>
  <si>
    <t>187*****818</t>
  </si>
  <si>
    <t>龙头山社区黎家嘴组</t>
  </si>
  <si>
    <t>彭美香</t>
  </si>
  <si>
    <t>432321********6486</t>
  </si>
  <si>
    <t>621799********71776</t>
  </si>
  <si>
    <t>150*****232</t>
  </si>
  <si>
    <t>欧阳长林</t>
  </si>
  <si>
    <t>621799********71784</t>
  </si>
  <si>
    <t>137*****378</t>
  </si>
  <si>
    <t>欧阳长贵</t>
  </si>
  <si>
    <t>432321********6479</t>
  </si>
  <si>
    <t>621799********71792</t>
  </si>
  <si>
    <t>187*****710</t>
  </si>
  <si>
    <t>欧阳长三</t>
  </si>
  <si>
    <t>432321********647X</t>
  </si>
  <si>
    <t>621799********71800</t>
  </si>
  <si>
    <t>135*****293</t>
  </si>
  <si>
    <t>欧阳金华</t>
  </si>
  <si>
    <t>621799********71818</t>
  </si>
  <si>
    <t>134*****079</t>
  </si>
  <si>
    <t>欧阳桂林</t>
  </si>
  <si>
    <t>621799********71826</t>
  </si>
  <si>
    <t>138*****498</t>
  </si>
  <si>
    <t>欧阳卫华</t>
  </si>
  <si>
    <t>432321********6470</t>
  </si>
  <si>
    <t>621799********72030</t>
  </si>
  <si>
    <t>187*****672</t>
  </si>
  <si>
    <t>欧阳新华</t>
  </si>
  <si>
    <t>432321********6578</t>
  </si>
  <si>
    <t>621799********71834</t>
  </si>
  <si>
    <t>欧阳伏连</t>
  </si>
  <si>
    <t>432321********6471</t>
  </si>
  <si>
    <t>621799********71842</t>
  </si>
  <si>
    <t>132*****555</t>
  </si>
  <si>
    <t>欧阳春</t>
  </si>
  <si>
    <t>605610********8736</t>
  </si>
  <si>
    <t>138*****671</t>
  </si>
  <si>
    <t>欧阳乐书</t>
  </si>
  <si>
    <t>430903********4533</t>
  </si>
  <si>
    <t>621799********71867</t>
  </si>
  <si>
    <t>134*****109</t>
  </si>
  <si>
    <t>欧阳乐明</t>
  </si>
  <si>
    <t>432321********6478</t>
  </si>
  <si>
    <t>621799********71875</t>
  </si>
  <si>
    <t>欧阳长明</t>
  </si>
  <si>
    <t>621799********71883</t>
  </si>
  <si>
    <t>欧阳明</t>
  </si>
  <si>
    <t>621799********71891</t>
  </si>
  <si>
    <t>132*****943</t>
  </si>
  <si>
    <t>欧阳长安</t>
  </si>
  <si>
    <t>621799********71909</t>
  </si>
  <si>
    <t>187*****954</t>
  </si>
  <si>
    <t>欧阳胜军</t>
  </si>
  <si>
    <t>432321********6473</t>
  </si>
  <si>
    <t>621799********71917</t>
  </si>
  <si>
    <t>152*****835</t>
  </si>
  <si>
    <t>欧阳长有</t>
  </si>
  <si>
    <t>621799********71925</t>
  </si>
  <si>
    <t>137*****202</t>
  </si>
  <si>
    <t>欧阳国强</t>
  </si>
  <si>
    <t>432321********6474</t>
  </si>
  <si>
    <t>621799********71933</t>
  </si>
  <si>
    <t>187*****399</t>
  </si>
  <si>
    <t>欧阳润芳</t>
  </si>
  <si>
    <t>621799********71941</t>
  </si>
  <si>
    <t>186*****757</t>
  </si>
  <si>
    <t>欧阳尚生</t>
  </si>
  <si>
    <t>621799********71958</t>
  </si>
  <si>
    <t>137*****204</t>
  </si>
  <si>
    <t>欧阳国荣</t>
  </si>
  <si>
    <t>432321********6516</t>
  </si>
  <si>
    <t>621799********71966</t>
  </si>
  <si>
    <t>138*****448</t>
  </si>
  <si>
    <t>欧阳志雄</t>
  </si>
  <si>
    <t>432321********6495</t>
  </si>
  <si>
    <t>621799********71974</t>
  </si>
  <si>
    <t>130*****012</t>
  </si>
  <si>
    <t>欧阳新照</t>
  </si>
  <si>
    <t>621799********71982</t>
  </si>
  <si>
    <t>137*****393</t>
  </si>
  <si>
    <t>曹飞英</t>
  </si>
  <si>
    <t>432321********6489</t>
  </si>
  <si>
    <t>621799********71990</t>
  </si>
  <si>
    <t>158*****493</t>
  </si>
  <si>
    <t>欧阳文斌</t>
  </si>
  <si>
    <t>430903********4557</t>
  </si>
  <si>
    <t>621799********72006</t>
  </si>
  <si>
    <t>182*****199</t>
  </si>
  <si>
    <t>欧阳胜辉</t>
  </si>
  <si>
    <t>621799********72014</t>
  </si>
  <si>
    <t>欧阳建华</t>
  </si>
  <si>
    <t>432321********6476</t>
  </si>
  <si>
    <t>621799********72022</t>
  </si>
  <si>
    <t>130*****760</t>
  </si>
  <si>
    <t>欧阳立堂</t>
  </si>
  <si>
    <t>621799********33701</t>
  </si>
  <si>
    <t>151*****891</t>
  </si>
  <si>
    <t>龙头山社区修竹公组</t>
  </si>
  <si>
    <t>欧阳建国</t>
  </si>
  <si>
    <t>621799********33719</t>
  </si>
  <si>
    <t>137*****821</t>
  </si>
  <si>
    <t>欧阳建康</t>
  </si>
  <si>
    <t>621799********33610</t>
  </si>
  <si>
    <t>135*****839</t>
  </si>
  <si>
    <t>欧阳建平</t>
  </si>
  <si>
    <t>621799********33602</t>
  </si>
  <si>
    <t>135*****935</t>
  </si>
  <si>
    <t>姚白球</t>
  </si>
  <si>
    <t>621799********28558</t>
  </si>
  <si>
    <t>135*****822</t>
  </si>
  <si>
    <t>欧阳炳秋</t>
  </si>
  <si>
    <t>621799********02361</t>
  </si>
  <si>
    <t>135*****121</t>
  </si>
  <si>
    <t>欧阳海涛</t>
  </si>
  <si>
    <t>621799********33594</t>
  </si>
  <si>
    <t>150*****441</t>
  </si>
  <si>
    <t>欧阳建光</t>
  </si>
  <si>
    <t>621799********33750</t>
  </si>
  <si>
    <t>138*****440</t>
  </si>
  <si>
    <t>彭介军</t>
  </si>
  <si>
    <t>621799********33974</t>
  </si>
  <si>
    <t>134*****900</t>
  </si>
  <si>
    <t>龙头山社区白马坪组</t>
  </si>
  <si>
    <t>欧阳首华</t>
  </si>
  <si>
    <t>430903********1237</t>
  </si>
  <si>
    <t>621799********67029</t>
  </si>
  <si>
    <t>189*****888</t>
  </si>
  <si>
    <t>欧阳益林</t>
  </si>
  <si>
    <t>432321********6496</t>
  </si>
  <si>
    <t>621799********34030</t>
  </si>
  <si>
    <t>183*****835</t>
  </si>
  <si>
    <t>彭世平</t>
  </si>
  <si>
    <t>432321********6475</t>
  </si>
  <si>
    <t>621799********33867</t>
  </si>
  <si>
    <t>135*****183</t>
  </si>
  <si>
    <t>彭艳阳</t>
  </si>
  <si>
    <t>621799********33834</t>
  </si>
  <si>
    <t>136*****750</t>
  </si>
  <si>
    <t>彭喜先</t>
  </si>
  <si>
    <t>621799********33933</t>
  </si>
  <si>
    <t>139*****493</t>
  </si>
  <si>
    <t>欧阳爱柳</t>
  </si>
  <si>
    <t>621799********34006</t>
  </si>
  <si>
    <t>137*****662</t>
  </si>
  <si>
    <t>王玉莲</t>
  </si>
  <si>
    <t>621799********33990</t>
  </si>
  <si>
    <t>134*****364</t>
  </si>
  <si>
    <t>彭荣贵</t>
  </si>
  <si>
    <t>621799********33941</t>
  </si>
  <si>
    <t>187*****376</t>
  </si>
  <si>
    <t>彭先桂</t>
  </si>
  <si>
    <t>621799********33966</t>
  </si>
  <si>
    <t>182*****728</t>
  </si>
  <si>
    <t>彭根辉</t>
  </si>
  <si>
    <t>621799********34014</t>
  </si>
  <si>
    <t>138*****409</t>
  </si>
  <si>
    <t>欧阳守锋</t>
  </si>
  <si>
    <t>621799********33883</t>
  </si>
  <si>
    <t>181*****224</t>
  </si>
  <si>
    <t>彭令辉</t>
  </si>
  <si>
    <t>605610********3430</t>
  </si>
  <si>
    <t>159*****562</t>
  </si>
  <si>
    <t>龙艳群</t>
  </si>
  <si>
    <t>432321********6488</t>
  </si>
  <si>
    <t>621799********34022</t>
  </si>
  <si>
    <t>151*****943</t>
  </si>
  <si>
    <t>彭其辉</t>
  </si>
  <si>
    <t>621799********33925</t>
  </si>
  <si>
    <t>138*****156</t>
  </si>
  <si>
    <t>欧阳小立</t>
  </si>
  <si>
    <t>621799********34048</t>
  </si>
  <si>
    <t>155*****708</t>
  </si>
  <si>
    <t>欧阳小平</t>
  </si>
  <si>
    <t>621799********33982</t>
  </si>
  <si>
    <t>彭天佑</t>
  </si>
  <si>
    <t>621799********33891</t>
  </si>
  <si>
    <t>137*****738</t>
  </si>
  <si>
    <t>欧阳小春</t>
  </si>
  <si>
    <t>621799********34139</t>
  </si>
  <si>
    <t>152*****671</t>
  </si>
  <si>
    <t>龙头山社区奶婆塘组</t>
  </si>
  <si>
    <t>黄凤年</t>
  </si>
  <si>
    <t>432321********6502</t>
  </si>
  <si>
    <t>621799********34089</t>
  </si>
  <si>
    <t>139*****201</t>
  </si>
  <si>
    <t>彭润福</t>
  </si>
  <si>
    <t>621799********34055</t>
  </si>
  <si>
    <t>139*****946</t>
  </si>
  <si>
    <t>彭端连</t>
  </si>
  <si>
    <t>621799********34105</t>
  </si>
  <si>
    <t>153*****628</t>
  </si>
  <si>
    <t>欧阳再清</t>
  </si>
  <si>
    <t>621799********34196</t>
  </si>
  <si>
    <t>135*****267</t>
  </si>
  <si>
    <t>621799********34212</t>
  </si>
  <si>
    <t>139*****449</t>
  </si>
  <si>
    <t>彭中良</t>
  </si>
  <si>
    <t>430903********4514</t>
  </si>
  <si>
    <t>621799********34261</t>
  </si>
  <si>
    <t>152*****727</t>
  </si>
  <si>
    <t>彭建冬</t>
  </si>
  <si>
    <t>621799********34188</t>
  </si>
  <si>
    <t>131*****016</t>
  </si>
  <si>
    <t>彭建广</t>
  </si>
  <si>
    <t>621799********34154</t>
  </si>
  <si>
    <t>138*****519</t>
  </si>
  <si>
    <t>龙时钟</t>
  </si>
  <si>
    <t>621799********42794</t>
  </si>
  <si>
    <t>152*****238</t>
  </si>
  <si>
    <t>彭云辉</t>
  </si>
  <si>
    <t>621799********34063</t>
  </si>
  <si>
    <t>158*****359</t>
  </si>
  <si>
    <t>彭新年</t>
  </si>
  <si>
    <t>621799********34113</t>
  </si>
  <si>
    <t>151*****272</t>
  </si>
  <si>
    <t>欧阳高照</t>
  </si>
  <si>
    <t>621799********34204</t>
  </si>
  <si>
    <t>153*****326</t>
  </si>
  <si>
    <t>曹利胡</t>
  </si>
  <si>
    <t>432321********5625</t>
  </si>
  <si>
    <t>621799********34170</t>
  </si>
  <si>
    <t>177*****672</t>
  </si>
  <si>
    <t>欧阳伏清</t>
  </si>
  <si>
    <t>621799********34097</t>
  </si>
  <si>
    <t>159*****405</t>
  </si>
  <si>
    <t>王静凡</t>
  </si>
  <si>
    <t>432321********6482</t>
  </si>
  <si>
    <t>621799********34071</t>
  </si>
  <si>
    <t>139*****230</t>
  </si>
  <si>
    <t>彭建国</t>
  </si>
  <si>
    <t>621799********34147</t>
  </si>
  <si>
    <t>152*****028</t>
  </si>
  <si>
    <t>彭建章</t>
  </si>
  <si>
    <t>621799********34121</t>
  </si>
  <si>
    <t>139*****807</t>
  </si>
  <si>
    <t>彭正</t>
  </si>
  <si>
    <t>430903********1212</t>
  </si>
  <si>
    <t>621799********34253</t>
  </si>
  <si>
    <t>151*****935</t>
  </si>
  <si>
    <t>彭伟</t>
  </si>
  <si>
    <t>430903********4516</t>
  </si>
  <si>
    <t>621799********34220</t>
  </si>
  <si>
    <t>138*****644</t>
  </si>
  <si>
    <t>欧阳润才</t>
  </si>
  <si>
    <t>621799********34287</t>
  </si>
  <si>
    <t>137*****289</t>
  </si>
  <si>
    <t>龙头山社区新坝组</t>
  </si>
  <si>
    <t>卜宪兵</t>
  </si>
  <si>
    <t>430903********4512</t>
  </si>
  <si>
    <t>621799********34857</t>
  </si>
  <si>
    <t>137*****875</t>
  </si>
  <si>
    <t>大明社区东南村组</t>
  </si>
  <si>
    <t>曾新科</t>
  </si>
  <si>
    <t>621799********34766</t>
  </si>
  <si>
    <t>159*****646</t>
  </si>
  <si>
    <t>李德辉</t>
  </si>
  <si>
    <t>432321********6497</t>
  </si>
  <si>
    <t>621799********34634</t>
  </si>
  <si>
    <t>199*****792</t>
  </si>
  <si>
    <t>曾新民</t>
  </si>
  <si>
    <t>621799********34790</t>
  </si>
  <si>
    <t>183*****586</t>
  </si>
  <si>
    <t>曹金辉</t>
  </si>
  <si>
    <t>622180********83949</t>
  </si>
  <si>
    <t>150*****219</t>
  </si>
  <si>
    <t>李连伏</t>
  </si>
  <si>
    <t>621799********44295</t>
  </si>
  <si>
    <t>181*****050</t>
  </si>
  <si>
    <t>李德清</t>
  </si>
  <si>
    <t>621799********34576</t>
  </si>
  <si>
    <t>180*****656</t>
  </si>
  <si>
    <t>李卫民</t>
  </si>
  <si>
    <t>621799********34568</t>
  </si>
  <si>
    <t>139*****213</t>
  </si>
  <si>
    <t>李鹏程</t>
  </si>
  <si>
    <t>621799********34592</t>
  </si>
  <si>
    <t>151*****628</t>
  </si>
  <si>
    <t>621799********34758</t>
  </si>
  <si>
    <t>199*****999</t>
  </si>
  <si>
    <t>李任华</t>
  </si>
  <si>
    <t>621799********34725</t>
  </si>
  <si>
    <t>182*****522</t>
  </si>
  <si>
    <t>李元方</t>
  </si>
  <si>
    <t>432321********6492</t>
  </si>
  <si>
    <t>621799********34600</t>
  </si>
  <si>
    <t>136*****695</t>
  </si>
  <si>
    <t>李建华</t>
  </si>
  <si>
    <t>621799********34618</t>
  </si>
  <si>
    <t>151*****016</t>
  </si>
  <si>
    <t>李学军</t>
  </si>
  <si>
    <t>430903********455X</t>
  </si>
  <si>
    <t>621799********34626</t>
  </si>
  <si>
    <t>李星辉</t>
  </si>
  <si>
    <t>621799********34642</t>
  </si>
  <si>
    <t>138*****637</t>
  </si>
  <si>
    <t>卜兵</t>
  </si>
  <si>
    <t>621799********34873</t>
  </si>
  <si>
    <t>135*****611</t>
  </si>
  <si>
    <t>曹谷良</t>
  </si>
  <si>
    <t>621799********35540</t>
  </si>
  <si>
    <t>139*****828</t>
  </si>
  <si>
    <t>大明社区卜家村组</t>
  </si>
  <si>
    <t>曹锡祥</t>
  </si>
  <si>
    <t>621799********35615</t>
  </si>
  <si>
    <t>159*****899</t>
  </si>
  <si>
    <t>2082.1206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</si>
</sst>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谢&quot;&quot;林&quot;&quot;港&quot;&quot;镇&quot;&quot;玉&quot;&quot;皇&quot;&quot;庙&quot;&quot;村&quot;@"/>
    <numFmt numFmtId="177" formatCode="0.00_ "/>
    <numFmt numFmtId="178" formatCode="&quot;谢&quot;&quot;林&quot;&quot;港&quot;&quot;镇&quot;@"/>
    <numFmt numFmtId="179" formatCode="&quot;谢&quot;&quot;林&quot;&quot;港&quot;&quot;镇&quot;&quot;谢&quot;&quot;林&quot;&quot;港&quot;&quot;村&quot;@"/>
    <numFmt numFmtId="180" formatCode="&quot;谢&quot;&quot;林&quot;&quot;港&quot;&quot;镇&quot;&quot;北&quot;&quot;峰&quot;&quot;垸&quot;&quot;村&quot;@"/>
    <numFmt numFmtId="181" formatCode="&quot;谢&quot;&quot;林&quot;&quot;港&quot;&quot;镇&quot;&quot;清&quot;&quot;溪&quot;&quot;村&quot;@"/>
    <numFmt numFmtId="182" formatCode="&quot;谢&quot;&quot;林&quot;&quot;港&quot;&quot;镇&quot;&quot;鸦&quot;&quot;鹊&quot;&quot;塘&quot;&quot;村&quot;@"/>
    <numFmt numFmtId="183" formatCode="&quot;谢&quot;&quot;林&quot;&quot;港&quot;&quot;镇&quot;&quot;复&quot;&quot;兴&quot;&quot;村&quot;@"/>
  </numFmts>
  <fonts count="4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u/>
      <sz val="18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134"/>
    </font>
    <font>
      <sz val="11"/>
      <color theme="1"/>
      <name val="新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2"/>
      <color theme="1"/>
      <name val="新宋体"/>
      <charset val="134"/>
    </font>
    <font>
      <sz val="12"/>
      <color theme="1"/>
      <name val="宋体"/>
      <charset val="134"/>
    </font>
    <font>
      <sz val="12"/>
      <name val="新宋体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</font>
    <font>
      <sz val="11"/>
      <color rgb="FFFF0000"/>
      <name val="宋体"/>
      <charset val="134"/>
      <scheme val="minor"/>
    </font>
    <font>
      <sz val="20"/>
      <color rgb="FF000000"/>
      <name val="方正小标宋简体"/>
      <charset val="134"/>
    </font>
    <font>
      <b/>
      <sz val="12"/>
      <color indexed="8"/>
      <name val="宋体"/>
      <charset val="134"/>
    </font>
    <font>
      <sz val="12"/>
      <name val="仿宋_GB2312"/>
      <charset val="134"/>
    </font>
    <font>
      <sz val="9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8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0" fillId="7" borderId="6" applyNumberFormat="0" applyFont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11" borderId="9" applyNumberFormat="0" applyAlignment="0" applyProtection="0">
      <alignment vertical="center"/>
    </xf>
    <xf numFmtId="0" fontId="0" fillId="0" borderId="0">
      <alignment vertical="center"/>
    </xf>
    <xf numFmtId="0" fontId="34" fillId="11" borderId="5" applyNumberFormat="0" applyAlignment="0" applyProtection="0">
      <alignment vertical="center"/>
    </xf>
    <xf numFmtId="0" fontId="35" fillId="12" borderId="10" applyNumberForma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29">
    <xf numFmtId="0" fontId="0" fillId="0" borderId="0" xfId="0">
      <alignment vertical="center"/>
    </xf>
    <xf numFmtId="0" fontId="1" fillId="0" borderId="0" xfId="0" applyFont="1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98" applyFont="1" applyFill="1" applyBorder="1" applyAlignment="1">
      <alignment horizontal="center" vertical="center"/>
    </xf>
    <xf numFmtId="0" fontId="7" fillId="0" borderId="1" xfId="41" applyFont="1" applyFill="1" applyBorder="1" applyAlignment="1">
      <alignment horizontal="center" vertical="center"/>
    </xf>
    <xf numFmtId="0" fontId="0" fillId="0" borderId="1" xfId="184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shrinkToFit="1"/>
    </xf>
    <xf numFmtId="49" fontId="7" fillId="0" borderId="1" xfId="41" applyNumberFormat="1" applyFont="1" applyFill="1" applyBorder="1" applyAlignment="1">
      <alignment horizontal="center" vertical="center"/>
    </xf>
    <xf numFmtId="49" fontId="0" fillId="0" borderId="1" xfId="184" applyNumberFormat="1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0" borderId="1" xfId="98" applyFont="1" applyBorder="1" applyAlignment="1">
      <alignment horizontal="center" vertical="center"/>
    </xf>
    <xf numFmtId="49" fontId="9" fillId="0" borderId="1" xfId="98" applyNumberFormat="1" applyFont="1" applyBorder="1" applyAlignment="1">
      <alignment horizontal="center" vertical="center"/>
    </xf>
    <xf numFmtId="0" fontId="10" fillId="0" borderId="1" xfId="98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1" fillId="0" borderId="1" xfId="98" applyFont="1" applyBorder="1" applyAlignment="1">
      <alignment horizontal="center" vertical="center"/>
    </xf>
    <xf numFmtId="49" fontId="11" fillId="0" borderId="1" xfId="98" applyNumberFormat="1" applyFont="1" applyBorder="1" applyAlignment="1">
      <alignment horizontal="center" vertical="center"/>
    </xf>
    <xf numFmtId="0" fontId="3" fillId="0" borderId="1" xfId="98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9" fillId="0" borderId="3" xfId="98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15" fillId="0" borderId="0" xfId="0" applyFont="1" applyAlignment="1">
      <alignment horizontal="center" vertical="center"/>
    </xf>
    <xf numFmtId="177" fontId="15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177" fontId="12" fillId="0" borderId="0" xfId="0" applyNumberFormat="1" applyFont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77" fontId="16" fillId="0" borderId="2" xfId="0" applyNumberFormat="1" applyFont="1" applyBorder="1" applyAlignment="1">
      <alignment horizontal="center" vertical="center"/>
    </xf>
    <xf numFmtId="177" fontId="16" fillId="0" borderId="4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77" fontId="0" fillId="0" borderId="1" xfId="0" applyNumberForma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10" fillId="0" borderId="0" xfId="98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10" fillId="0" borderId="0" xfId="98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77" fontId="0" fillId="0" borderId="0" xfId="0" applyNumberForma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0" fontId="19" fillId="0" borderId="0" xfId="0" applyFont="1">
      <alignment vertical="center"/>
    </xf>
    <xf numFmtId="0" fontId="19" fillId="0" borderId="0" xfId="0" applyFont="1" applyAlignment="1">
      <alignment vertical="center"/>
    </xf>
    <xf numFmtId="0" fontId="0" fillId="0" borderId="0" xfId="0" applyFill="1">
      <alignment vertical="center"/>
    </xf>
    <xf numFmtId="177" fontId="0" fillId="0" borderId="0" xfId="0" applyNumberFormat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8" fontId="5" fillId="0" borderId="4" xfId="0" applyNumberFormat="1" applyFont="1" applyBorder="1" applyAlignment="1">
      <alignment horizontal="center" vertical="center"/>
    </xf>
    <xf numFmtId="177" fontId="2" fillId="0" borderId="0" xfId="0" applyNumberFormat="1" applyFont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left" vertical="center"/>
    </xf>
    <xf numFmtId="177" fontId="4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/>
    </xf>
    <xf numFmtId="179" fontId="5" fillId="0" borderId="1" xfId="0" applyNumberFormat="1" applyFont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80" fontId="5" fillId="0" borderId="1" xfId="0" applyNumberFormat="1" applyFont="1" applyBorder="1" applyAlignment="1">
      <alignment horizontal="center" vertical="center"/>
    </xf>
    <xf numFmtId="180" fontId="5" fillId="0" borderId="1" xfId="0" applyNumberFormat="1" applyFont="1" applyFill="1" applyBorder="1" applyAlignment="1">
      <alignment horizontal="center" vertical="center" wrapText="1"/>
    </xf>
    <xf numFmtId="18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80" fontId="5" fillId="0" borderId="1" xfId="0" applyNumberFormat="1" applyFont="1" applyFill="1" applyBorder="1" applyAlignment="1">
      <alignment horizontal="center" vertical="center" shrinkToFit="1"/>
    </xf>
    <xf numFmtId="177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81" fontId="5" fillId="0" borderId="1" xfId="0" applyNumberFormat="1" applyFont="1" applyBorder="1" applyAlignment="1">
      <alignment horizontal="center" vertical="center"/>
    </xf>
    <xf numFmtId="0" fontId="5" fillId="0" borderId="1" xfId="164" applyFont="1" applyFill="1" applyBorder="1" applyAlignment="1">
      <alignment horizontal="center" vertical="center"/>
    </xf>
    <xf numFmtId="49" fontId="5" fillId="0" borderId="1" xfId="155" applyNumberFormat="1" applyFont="1" applyFill="1" applyBorder="1" applyAlignment="1">
      <alignment horizontal="center" vertical="center" wrapText="1"/>
    </xf>
    <xf numFmtId="49" fontId="5" fillId="0" borderId="1" xfId="200" applyNumberFormat="1" applyFont="1" applyFill="1" applyBorder="1" applyAlignment="1">
      <alignment horizontal="center" vertical="center" wrapText="1"/>
    </xf>
    <xf numFmtId="0" fontId="5" fillId="0" borderId="1" xfId="20" applyNumberFormat="1" applyFont="1" applyFill="1" applyBorder="1" applyAlignment="1">
      <alignment horizontal="center" vertical="center" wrapText="1"/>
    </xf>
    <xf numFmtId="182" fontId="5" fillId="0" borderId="1" xfId="98" applyNumberFormat="1" applyFont="1" applyFill="1" applyBorder="1" applyAlignment="1">
      <alignment horizontal="center" vertical="center"/>
    </xf>
    <xf numFmtId="177" fontId="5" fillId="0" borderId="1" xfId="108" applyNumberFormat="1" applyFont="1" applyFill="1" applyBorder="1" applyAlignment="1">
      <alignment horizontal="center" vertical="center" shrinkToFit="1"/>
    </xf>
    <xf numFmtId="0" fontId="5" fillId="0" borderId="1" xfId="221" applyNumberFormat="1" applyFont="1" applyFill="1" applyBorder="1" applyAlignment="1">
      <alignment horizontal="center" vertical="center" wrapText="1"/>
    </xf>
    <xf numFmtId="0" fontId="5" fillId="0" borderId="1" xfId="221" applyFont="1" applyFill="1" applyBorder="1" applyAlignment="1">
      <alignment horizontal="center" vertical="center" wrapText="1"/>
    </xf>
    <xf numFmtId="177" fontId="5" fillId="0" borderId="1" xfId="218" applyNumberFormat="1" applyFont="1" applyFill="1" applyBorder="1" applyAlignment="1">
      <alignment horizontal="center" vertical="center"/>
    </xf>
    <xf numFmtId="0" fontId="5" fillId="0" borderId="1" xfId="239" applyNumberFormat="1" applyFont="1" applyFill="1" applyBorder="1" applyAlignment="1">
      <alignment horizontal="center" vertical="center" wrapText="1"/>
    </xf>
    <xf numFmtId="0" fontId="5" fillId="0" borderId="1" xfId="239" applyFont="1" applyFill="1" applyBorder="1" applyAlignment="1">
      <alignment horizontal="center" vertical="center" wrapText="1"/>
    </xf>
    <xf numFmtId="177" fontId="5" fillId="0" borderId="1" xfId="281" applyNumberFormat="1" applyFont="1" applyFill="1" applyBorder="1" applyAlignment="1">
      <alignment horizontal="center" vertical="center"/>
    </xf>
    <xf numFmtId="177" fontId="5" fillId="0" borderId="1" xfId="281" applyNumberFormat="1" applyFont="1" applyFill="1" applyBorder="1" applyAlignment="1">
      <alignment horizontal="center" vertical="center" wrapText="1"/>
    </xf>
    <xf numFmtId="0" fontId="5" fillId="0" borderId="1" xfId="270" applyNumberFormat="1" applyFont="1" applyFill="1" applyBorder="1" applyAlignment="1">
      <alignment horizontal="center" vertical="center" wrapText="1"/>
    </xf>
    <xf numFmtId="0" fontId="5" fillId="0" borderId="1" xfId="270" applyFont="1" applyFill="1" applyBorder="1" applyAlignment="1">
      <alignment horizontal="center" vertical="center" wrapText="1"/>
    </xf>
    <xf numFmtId="177" fontId="5" fillId="0" borderId="1" xfId="277" applyNumberFormat="1" applyFont="1" applyFill="1" applyBorder="1" applyAlignment="1">
      <alignment horizontal="center" vertical="center"/>
    </xf>
    <xf numFmtId="177" fontId="5" fillId="0" borderId="1" xfId="98" applyNumberFormat="1" applyFont="1" applyFill="1" applyBorder="1" applyAlignment="1">
      <alignment horizontal="center" vertical="center"/>
    </xf>
    <xf numFmtId="0" fontId="5" fillId="0" borderId="1" xfId="156" applyNumberFormat="1" applyFont="1" applyFill="1" applyBorder="1" applyAlignment="1">
      <alignment horizontal="center" vertical="center" wrapText="1"/>
    </xf>
    <xf numFmtId="0" fontId="5" fillId="0" borderId="1" xfId="156" applyFont="1" applyFill="1" applyBorder="1" applyAlignment="1">
      <alignment horizontal="center" vertical="center" wrapText="1"/>
    </xf>
    <xf numFmtId="177" fontId="5" fillId="0" borderId="1" xfId="280" applyNumberFormat="1" applyFont="1" applyFill="1" applyBorder="1" applyAlignment="1">
      <alignment horizontal="center" vertical="center"/>
    </xf>
    <xf numFmtId="177" fontId="5" fillId="0" borderId="1" xfId="280" applyNumberFormat="1" applyFont="1" applyFill="1" applyBorder="1" applyAlignment="1">
      <alignment horizontal="center" vertical="center" wrapText="1"/>
    </xf>
    <xf numFmtId="0" fontId="5" fillId="0" borderId="1" xfId="274" applyNumberFormat="1" applyFont="1" applyFill="1" applyBorder="1" applyAlignment="1">
      <alignment horizontal="center" vertical="center" wrapText="1"/>
    </xf>
    <xf numFmtId="0" fontId="5" fillId="0" borderId="1" xfId="274" applyFont="1" applyFill="1" applyBorder="1" applyAlignment="1">
      <alignment horizontal="center" vertical="center" wrapText="1"/>
    </xf>
    <xf numFmtId="177" fontId="5" fillId="0" borderId="1" xfId="187" applyNumberFormat="1" applyFont="1" applyFill="1" applyBorder="1" applyAlignment="1">
      <alignment horizontal="center" vertical="center"/>
    </xf>
    <xf numFmtId="177" fontId="5" fillId="0" borderId="1" xfId="187" applyNumberFormat="1" applyFont="1" applyFill="1" applyBorder="1" applyAlignment="1">
      <alignment horizontal="center" vertical="center" wrapText="1"/>
    </xf>
    <xf numFmtId="0" fontId="5" fillId="0" borderId="1" xfId="273" applyNumberFormat="1" applyFont="1" applyFill="1" applyBorder="1" applyAlignment="1">
      <alignment horizontal="center" vertical="center" wrapText="1"/>
    </xf>
    <xf numFmtId="0" fontId="5" fillId="0" borderId="1" xfId="273" applyFont="1" applyFill="1" applyBorder="1" applyAlignment="1">
      <alignment horizontal="center" vertical="center" wrapText="1"/>
    </xf>
    <xf numFmtId="177" fontId="5" fillId="0" borderId="1" xfId="188" applyNumberFormat="1" applyFont="1" applyFill="1" applyBorder="1" applyAlignment="1">
      <alignment horizontal="center" vertical="center"/>
    </xf>
    <xf numFmtId="0" fontId="5" fillId="0" borderId="1" xfId="220" applyNumberFormat="1" applyFont="1" applyFill="1" applyBorder="1" applyAlignment="1">
      <alignment horizontal="center" vertical="center" wrapText="1"/>
    </xf>
    <xf numFmtId="0" fontId="5" fillId="0" borderId="1" xfId="220" applyFont="1" applyFill="1" applyBorder="1" applyAlignment="1">
      <alignment horizontal="center" vertical="center" wrapText="1"/>
    </xf>
    <xf numFmtId="177" fontId="5" fillId="0" borderId="1" xfId="217" applyNumberFormat="1" applyFont="1" applyFill="1" applyBorder="1" applyAlignment="1">
      <alignment horizontal="center" vertical="center"/>
    </xf>
    <xf numFmtId="0" fontId="5" fillId="0" borderId="1" xfId="259" applyNumberFormat="1" applyFont="1" applyFill="1" applyBorder="1" applyAlignment="1">
      <alignment horizontal="center" vertical="center" wrapText="1"/>
    </xf>
    <xf numFmtId="0" fontId="5" fillId="0" borderId="1" xfId="259" applyFont="1" applyFill="1" applyBorder="1" applyAlignment="1">
      <alignment horizontal="center" vertical="center" wrapText="1"/>
    </xf>
    <xf numFmtId="177" fontId="5" fillId="0" borderId="1" xfId="154" applyNumberFormat="1" applyFont="1" applyFill="1" applyBorder="1" applyAlignment="1">
      <alignment horizontal="center" vertical="center"/>
    </xf>
    <xf numFmtId="177" fontId="5" fillId="0" borderId="1" xfId="154" applyNumberFormat="1" applyFont="1" applyFill="1" applyBorder="1" applyAlignment="1">
      <alignment horizontal="center" vertical="center" wrapText="1"/>
    </xf>
    <xf numFmtId="0" fontId="5" fillId="0" borderId="1" xfId="278" applyNumberFormat="1" applyFont="1" applyFill="1" applyBorder="1" applyAlignment="1">
      <alignment horizontal="center" vertical="center" wrapText="1"/>
    </xf>
    <xf numFmtId="0" fontId="5" fillId="0" borderId="1" xfId="278" applyFont="1" applyFill="1" applyBorder="1" applyAlignment="1">
      <alignment horizontal="center" vertical="center" wrapText="1"/>
    </xf>
    <xf numFmtId="177" fontId="5" fillId="0" borderId="1" xfId="235" applyNumberFormat="1" applyFont="1" applyFill="1" applyBorder="1" applyAlignment="1">
      <alignment horizontal="center" vertical="center" wrapText="1"/>
    </xf>
    <xf numFmtId="0" fontId="5" fillId="0" borderId="1" xfId="26" applyNumberFormat="1" applyFont="1" applyFill="1" applyBorder="1" applyAlignment="1">
      <alignment horizontal="center" vertical="center" wrapText="1"/>
    </xf>
    <xf numFmtId="0" fontId="5" fillId="0" borderId="1" xfId="126" applyFont="1" applyFill="1" applyBorder="1" applyAlignment="1">
      <alignment horizontal="center" vertical="center" wrapText="1"/>
    </xf>
    <xf numFmtId="177" fontId="5" fillId="0" borderId="1" xfId="258" applyNumberFormat="1" applyFont="1" applyFill="1" applyBorder="1" applyAlignment="1">
      <alignment horizontal="center" vertical="center"/>
    </xf>
    <xf numFmtId="0" fontId="5" fillId="0" borderId="1" xfId="190" applyNumberFormat="1" applyFont="1" applyFill="1" applyBorder="1" applyAlignment="1">
      <alignment horizontal="center" vertical="center" wrapText="1"/>
    </xf>
    <xf numFmtId="0" fontId="5" fillId="0" borderId="1" xfId="153" applyFont="1" applyFill="1" applyBorder="1" applyAlignment="1">
      <alignment horizontal="center" vertical="center" wrapText="1"/>
    </xf>
    <xf numFmtId="177" fontId="5" fillId="0" borderId="1" xfId="279" applyNumberFormat="1" applyFont="1" applyFill="1" applyBorder="1" applyAlignment="1">
      <alignment horizontal="center" vertical="center"/>
    </xf>
    <xf numFmtId="49" fontId="5" fillId="0" borderId="1" xfId="153" applyNumberFormat="1" applyFont="1" applyFill="1" applyBorder="1" applyAlignment="1">
      <alignment horizontal="center" vertical="center" wrapText="1"/>
    </xf>
    <xf numFmtId="177" fontId="5" fillId="0" borderId="1" xfId="279" applyNumberFormat="1" applyFont="1" applyFill="1" applyBorder="1" applyAlignment="1">
      <alignment horizontal="center" vertical="center" wrapText="1"/>
    </xf>
    <xf numFmtId="0" fontId="5" fillId="0" borderId="1" xfId="168" applyNumberFormat="1" applyFont="1" applyFill="1" applyBorder="1" applyAlignment="1">
      <alignment horizontal="center" vertical="center" wrapText="1"/>
    </xf>
    <xf numFmtId="0" fontId="5" fillId="0" borderId="1" xfId="234" applyFont="1" applyFill="1" applyBorder="1" applyAlignment="1">
      <alignment horizontal="center" vertical="center" wrapText="1"/>
    </xf>
    <xf numFmtId="177" fontId="5" fillId="0" borderId="1" xfId="125" applyNumberFormat="1" applyFont="1" applyFill="1" applyBorder="1" applyAlignment="1">
      <alignment horizontal="center" vertical="center"/>
    </xf>
    <xf numFmtId="0" fontId="5" fillId="0" borderId="1" xfId="276" applyNumberFormat="1" applyFont="1" applyFill="1" applyBorder="1" applyAlignment="1">
      <alignment horizontal="center" vertical="center" wrapText="1"/>
    </xf>
    <xf numFmtId="0" fontId="5" fillId="0" borderId="1" xfId="242" applyFont="1" applyFill="1" applyBorder="1" applyAlignment="1">
      <alignment horizontal="center" vertical="center" wrapText="1"/>
    </xf>
    <xf numFmtId="177" fontId="5" fillId="0" borderId="1" xfId="127" applyNumberFormat="1" applyFont="1" applyFill="1" applyBorder="1" applyAlignment="1">
      <alignment horizontal="center" vertical="center"/>
    </xf>
    <xf numFmtId="49" fontId="5" fillId="0" borderId="1" xfId="275" applyNumberFormat="1" applyFont="1" applyFill="1" applyBorder="1" applyAlignment="1">
      <alignment horizontal="center" vertical="center" wrapText="1"/>
    </xf>
    <xf numFmtId="0" fontId="5" fillId="0" borderId="1" xfId="275" applyNumberFormat="1" applyFont="1" applyFill="1" applyBorder="1" applyAlignment="1">
      <alignment horizontal="center" vertical="center" wrapText="1"/>
    </xf>
    <xf numFmtId="177" fontId="5" fillId="0" borderId="1" xfId="213" applyNumberFormat="1" applyFont="1" applyFill="1" applyBorder="1" applyAlignment="1">
      <alignment horizontal="center" vertical="center" shrinkToFit="1"/>
    </xf>
    <xf numFmtId="0" fontId="5" fillId="0" borderId="1" xfId="147" applyFont="1" applyFill="1" applyBorder="1" applyAlignment="1">
      <alignment horizontal="center" vertical="center" wrapText="1"/>
    </xf>
    <xf numFmtId="49" fontId="5" fillId="0" borderId="1" xfId="147" applyNumberFormat="1" applyFont="1" applyFill="1" applyBorder="1" applyAlignment="1">
      <alignment horizontal="center" vertical="center" wrapText="1"/>
    </xf>
    <xf numFmtId="0" fontId="5" fillId="0" borderId="1" xfId="147" applyNumberFormat="1" applyFont="1" applyFill="1" applyBorder="1" applyAlignment="1">
      <alignment horizontal="center" vertical="center" wrapText="1"/>
    </xf>
    <xf numFmtId="177" fontId="5" fillId="0" borderId="1" xfId="237" applyNumberFormat="1" applyFont="1" applyFill="1" applyBorder="1" applyAlignment="1">
      <alignment horizontal="center" vertical="center" shrinkToFit="1"/>
    </xf>
    <xf numFmtId="49" fontId="5" fillId="0" borderId="1" xfId="272" applyNumberFormat="1" applyFont="1" applyFill="1" applyBorder="1" applyAlignment="1">
      <alignment horizontal="center" vertical="center" wrapText="1"/>
    </xf>
    <xf numFmtId="0" fontId="5" fillId="0" borderId="1" xfId="272" applyNumberFormat="1" applyFont="1" applyFill="1" applyBorder="1" applyAlignment="1">
      <alignment horizontal="center" vertical="center" wrapText="1"/>
    </xf>
    <xf numFmtId="177" fontId="5" fillId="0" borderId="1" xfId="41" applyNumberFormat="1" applyFont="1" applyFill="1" applyBorder="1" applyAlignment="1">
      <alignment horizontal="center" vertical="center" shrinkToFit="1"/>
    </xf>
    <xf numFmtId="49" fontId="5" fillId="0" borderId="1" xfId="271" applyNumberFormat="1" applyFont="1" applyFill="1" applyBorder="1" applyAlignment="1">
      <alignment horizontal="center" vertical="center" wrapText="1"/>
    </xf>
    <xf numFmtId="177" fontId="5" fillId="0" borderId="1" xfId="184" applyNumberFormat="1" applyFont="1" applyFill="1" applyBorder="1" applyAlignment="1">
      <alignment horizontal="center" vertical="center" shrinkToFit="1"/>
    </xf>
    <xf numFmtId="0" fontId="5" fillId="0" borderId="1" xfId="271" applyNumberFormat="1" applyFont="1" applyFill="1" applyBorder="1" applyAlignment="1">
      <alignment horizontal="center" vertical="center" wrapText="1"/>
    </xf>
    <xf numFmtId="0" fontId="5" fillId="0" borderId="1" xfId="98" applyFont="1" applyFill="1" applyBorder="1" applyAlignment="1">
      <alignment horizontal="center" vertical="center" wrapText="1"/>
    </xf>
    <xf numFmtId="182" fontId="5" fillId="0" borderId="1" xfId="98" applyNumberFormat="1" applyFont="1" applyFill="1" applyBorder="1" applyAlignment="1">
      <alignment horizontal="center" vertical="center" wrapText="1"/>
    </xf>
    <xf numFmtId="0" fontId="5" fillId="0" borderId="1" xfId="269" applyNumberFormat="1" applyFont="1" applyFill="1" applyBorder="1" applyAlignment="1">
      <alignment horizontal="center" vertical="center" wrapText="1"/>
    </xf>
    <xf numFmtId="0" fontId="5" fillId="0" borderId="1" xfId="198" applyFont="1" applyFill="1" applyBorder="1" applyAlignment="1">
      <alignment horizontal="center" vertical="center" wrapText="1"/>
    </xf>
    <xf numFmtId="177" fontId="5" fillId="0" borderId="1" xfId="209" applyNumberFormat="1" applyFont="1" applyFill="1" applyBorder="1" applyAlignment="1">
      <alignment horizontal="center" vertical="center" wrapText="1"/>
    </xf>
    <xf numFmtId="49" fontId="5" fillId="0" borderId="1" xfId="198" applyNumberFormat="1" applyFont="1" applyFill="1" applyBorder="1" applyAlignment="1">
      <alignment horizontal="center" vertical="center" wrapText="1"/>
    </xf>
    <xf numFmtId="0" fontId="5" fillId="0" borderId="1" xfId="238" applyNumberFormat="1" applyFont="1" applyFill="1" applyBorder="1" applyAlignment="1">
      <alignment horizontal="center" vertical="center" wrapText="1"/>
    </xf>
    <xf numFmtId="0" fontId="5" fillId="0" borderId="1" xfId="134" applyFont="1" applyFill="1" applyBorder="1" applyAlignment="1">
      <alignment horizontal="center" vertical="center" wrapText="1"/>
    </xf>
    <xf numFmtId="177" fontId="5" fillId="0" borderId="1" xfId="241" applyNumberFormat="1" applyFont="1" applyFill="1" applyBorder="1" applyAlignment="1">
      <alignment horizontal="center" vertical="center" wrapText="1"/>
    </xf>
    <xf numFmtId="0" fontId="5" fillId="0" borderId="1" xfId="216" applyNumberFormat="1" applyFont="1" applyFill="1" applyBorder="1" applyAlignment="1">
      <alignment horizontal="center" vertical="center" wrapText="1"/>
    </xf>
    <xf numFmtId="0" fontId="5" fillId="0" borderId="1" xfId="128" applyFont="1" applyFill="1" applyBorder="1" applyAlignment="1">
      <alignment horizontal="center" vertical="center" wrapText="1"/>
    </xf>
    <xf numFmtId="177" fontId="5" fillId="0" borderId="1" xfId="199" applyNumberFormat="1" applyFont="1" applyFill="1" applyBorder="1" applyAlignment="1">
      <alignment horizontal="center" vertical="center" wrapText="1"/>
    </xf>
    <xf numFmtId="177" fontId="5" fillId="0" borderId="1" xfId="199" applyNumberFormat="1" applyFont="1" applyFill="1" applyBorder="1" applyAlignment="1">
      <alignment horizontal="center" vertical="center"/>
    </xf>
    <xf numFmtId="0" fontId="5" fillId="0" borderId="1" xfId="226" applyNumberFormat="1" applyFont="1" applyFill="1" applyBorder="1" applyAlignment="1">
      <alignment horizontal="center" vertical="center" wrapText="1"/>
    </xf>
    <xf numFmtId="0" fontId="5" fillId="0" borderId="1" xfId="208" applyFont="1" applyFill="1" applyBorder="1" applyAlignment="1">
      <alignment horizontal="center" vertical="center" wrapText="1"/>
    </xf>
    <xf numFmtId="177" fontId="5" fillId="0" borderId="1" xfId="135" applyNumberFormat="1" applyFont="1" applyFill="1" applyBorder="1" applyAlignment="1">
      <alignment horizontal="center" vertical="center"/>
    </xf>
    <xf numFmtId="0" fontId="5" fillId="0" borderId="1" xfId="193" applyNumberFormat="1" applyFont="1" applyFill="1" applyBorder="1" applyAlignment="1">
      <alignment horizontal="center" vertical="center" wrapText="1"/>
    </xf>
    <xf numFmtId="0" fontId="5" fillId="0" borderId="1" xfId="39" applyFont="1" applyFill="1" applyBorder="1" applyAlignment="1">
      <alignment horizontal="center" vertical="center" wrapText="1"/>
    </xf>
    <xf numFmtId="177" fontId="5" fillId="0" borderId="1" xfId="181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77" fontId="5" fillId="0" borderId="1" xfId="0" applyNumberFormat="1" applyFont="1" applyFill="1" applyBorder="1" applyAlignment="1" applyProtection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109" applyNumberFormat="1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horizontal="center" vertical="center" wrapText="1"/>
    </xf>
    <xf numFmtId="177" fontId="5" fillId="0" borderId="1" xfId="98" applyNumberFormat="1" applyFont="1" applyFill="1" applyBorder="1" applyAlignment="1">
      <alignment horizontal="center" vertical="center" wrapText="1"/>
    </xf>
    <xf numFmtId="0" fontId="5" fillId="0" borderId="1" xfId="18" applyNumberFormat="1" applyFont="1" applyFill="1" applyBorder="1" applyAlignment="1">
      <alignment horizontal="center" vertical="center" wrapText="1"/>
    </xf>
    <xf numFmtId="0" fontId="5" fillId="0" borderId="1" xfId="248" applyFont="1" applyFill="1" applyBorder="1" applyAlignment="1">
      <alignment horizontal="center" vertical="center" wrapText="1"/>
    </xf>
    <xf numFmtId="177" fontId="5" fillId="0" borderId="1" xfId="262" applyNumberFormat="1" applyFont="1" applyFill="1" applyBorder="1" applyAlignment="1">
      <alignment horizontal="center" vertical="center"/>
    </xf>
    <xf numFmtId="0" fontId="5" fillId="0" borderId="1" xfId="204" applyNumberFormat="1" applyFont="1" applyFill="1" applyBorder="1" applyAlignment="1">
      <alignment horizontal="center" vertical="center" wrapText="1"/>
    </xf>
    <xf numFmtId="49" fontId="5" fillId="0" borderId="1" xfId="266" applyNumberFormat="1" applyFont="1" applyFill="1" applyBorder="1" applyAlignment="1">
      <alignment horizontal="center" vertical="center" wrapText="1"/>
    </xf>
    <xf numFmtId="0" fontId="5" fillId="0" borderId="1" xfId="266" applyFont="1" applyFill="1" applyBorder="1" applyAlignment="1">
      <alignment horizontal="center" vertical="center" wrapText="1"/>
    </xf>
    <xf numFmtId="177" fontId="5" fillId="0" borderId="1" xfId="265" applyNumberFormat="1" applyFont="1" applyFill="1" applyBorder="1" applyAlignment="1">
      <alignment horizontal="center" vertical="center"/>
    </xf>
    <xf numFmtId="0" fontId="5" fillId="0" borderId="1" xfId="268" applyNumberFormat="1" applyFont="1" applyFill="1" applyBorder="1" applyAlignment="1">
      <alignment horizontal="center" vertical="center" wrapText="1"/>
    </xf>
    <xf numFmtId="0" fontId="5" fillId="0" borderId="1" xfId="146" applyFont="1" applyFill="1" applyBorder="1" applyAlignment="1">
      <alignment horizontal="center" vertical="center" wrapText="1"/>
    </xf>
    <xf numFmtId="177" fontId="5" fillId="0" borderId="1" xfId="203" applyNumberFormat="1" applyFont="1" applyFill="1" applyBorder="1" applyAlignment="1">
      <alignment horizontal="center" vertical="center"/>
    </xf>
    <xf numFmtId="49" fontId="5" fillId="0" borderId="1" xfId="146" applyNumberFormat="1" applyFont="1" applyFill="1" applyBorder="1" applyAlignment="1">
      <alignment horizontal="center" vertical="center" wrapText="1"/>
    </xf>
    <xf numFmtId="0" fontId="5" fillId="0" borderId="1" xfId="6" applyNumberFormat="1" applyFont="1" applyFill="1" applyBorder="1" applyAlignment="1">
      <alignment horizontal="center" vertical="center" wrapText="1"/>
    </xf>
    <xf numFmtId="0" fontId="5" fillId="0" borderId="1" xfId="122" applyFont="1" applyFill="1" applyBorder="1" applyAlignment="1">
      <alignment horizontal="center" vertical="center" wrapText="1"/>
    </xf>
    <xf numFmtId="177" fontId="5" fillId="0" borderId="1" xfId="267" applyNumberFormat="1" applyFont="1" applyFill="1" applyBorder="1" applyAlignment="1">
      <alignment horizontal="center" vertical="center"/>
    </xf>
    <xf numFmtId="0" fontId="5" fillId="0" borderId="1" xfId="264" applyNumberFormat="1" applyFont="1" applyFill="1" applyBorder="1" applyAlignment="1">
      <alignment horizontal="center" vertical="center" wrapText="1"/>
    </xf>
    <xf numFmtId="0" fontId="5" fillId="0" borderId="1" xfId="201" applyFont="1" applyFill="1" applyBorder="1" applyAlignment="1">
      <alignment horizontal="center" vertical="center" wrapText="1"/>
    </xf>
    <xf numFmtId="177" fontId="5" fillId="0" borderId="1" xfId="263" applyNumberFormat="1" applyFont="1" applyFill="1" applyBorder="1" applyAlignment="1">
      <alignment horizontal="center" vertical="center"/>
    </xf>
    <xf numFmtId="0" fontId="5" fillId="0" borderId="1" xfId="227" applyNumberFormat="1" applyFont="1" applyFill="1" applyBorder="1" applyAlignment="1">
      <alignment horizontal="center" vertical="center" wrapText="1"/>
    </xf>
    <xf numFmtId="0" fontId="5" fillId="0" borderId="1" xfId="175" applyFont="1" applyFill="1" applyBorder="1" applyAlignment="1">
      <alignment horizontal="center" vertical="center" wrapText="1"/>
    </xf>
    <xf numFmtId="177" fontId="5" fillId="0" borderId="1" xfId="255" applyNumberFormat="1" applyFont="1" applyFill="1" applyBorder="1" applyAlignment="1">
      <alignment horizontal="center" vertical="center"/>
    </xf>
    <xf numFmtId="0" fontId="5" fillId="0" borderId="1" xfId="206" applyNumberFormat="1" applyFont="1" applyFill="1" applyBorder="1" applyAlignment="1">
      <alignment horizontal="center" vertical="center" wrapText="1"/>
    </xf>
    <xf numFmtId="0" fontId="5" fillId="0" borderId="1" xfId="157" applyFont="1" applyFill="1" applyBorder="1" applyAlignment="1">
      <alignment horizontal="center" vertical="center" wrapText="1"/>
    </xf>
    <xf numFmtId="177" fontId="5" fillId="0" borderId="1" xfId="92" applyNumberFormat="1" applyFont="1" applyFill="1" applyBorder="1" applyAlignment="1">
      <alignment horizontal="center" vertical="center"/>
    </xf>
    <xf numFmtId="177" fontId="5" fillId="0" borderId="1" xfId="92" applyNumberFormat="1" applyFont="1" applyFill="1" applyBorder="1" applyAlignment="1">
      <alignment horizontal="center" vertical="center" wrapText="1"/>
    </xf>
    <xf numFmtId="0" fontId="5" fillId="0" borderId="1" xfId="219" applyNumberFormat="1" applyFont="1" applyFill="1" applyBorder="1" applyAlignment="1">
      <alignment horizontal="center" vertical="center" wrapText="1"/>
    </xf>
    <xf numFmtId="0" fontId="5" fillId="0" borderId="1" xfId="256" applyFont="1" applyFill="1" applyBorder="1" applyAlignment="1">
      <alignment horizontal="center" vertical="center" wrapText="1"/>
    </xf>
    <xf numFmtId="177" fontId="5" fillId="0" borderId="1" xfId="176" applyNumberFormat="1" applyFont="1" applyFill="1" applyBorder="1" applyAlignment="1">
      <alignment horizontal="center" vertical="center"/>
    </xf>
    <xf numFmtId="177" fontId="5" fillId="0" borderId="1" xfId="176" applyNumberFormat="1" applyFont="1" applyFill="1" applyBorder="1" applyAlignment="1">
      <alignment horizontal="center" vertical="center" wrapText="1"/>
    </xf>
    <xf numFmtId="0" fontId="5" fillId="0" borderId="1" xfId="261" applyNumberFormat="1" applyFont="1" applyFill="1" applyBorder="1" applyAlignment="1">
      <alignment horizontal="center" vertical="center" wrapText="1"/>
    </xf>
    <xf numFmtId="0" fontId="5" fillId="0" borderId="1" xfId="254" applyFont="1" applyFill="1" applyBorder="1" applyAlignment="1">
      <alignment horizontal="center" vertical="center" wrapText="1"/>
    </xf>
    <xf numFmtId="177" fontId="5" fillId="0" borderId="1" xfId="158" applyNumberFormat="1" applyFont="1" applyFill="1" applyBorder="1" applyAlignment="1">
      <alignment horizontal="center" vertical="center" wrapText="1"/>
    </xf>
    <xf numFmtId="177" fontId="5" fillId="0" borderId="1" xfId="158" applyNumberFormat="1" applyFont="1" applyFill="1" applyBorder="1" applyAlignment="1">
      <alignment horizontal="center" vertical="center"/>
    </xf>
    <xf numFmtId="0" fontId="5" fillId="0" borderId="1" xfId="260" applyNumberFormat="1" applyFont="1" applyFill="1" applyBorder="1" applyAlignment="1">
      <alignment horizontal="center" vertical="center" wrapText="1"/>
    </xf>
    <xf numFmtId="0" fontId="5" fillId="0" borderId="1" xfId="93" applyFont="1" applyFill="1" applyBorder="1" applyAlignment="1">
      <alignment horizontal="center" vertical="center" wrapText="1"/>
    </xf>
    <xf numFmtId="177" fontId="5" fillId="0" borderId="1" xfId="257" applyNumberFormat="1" applyFont="1" applyFill="1" applyBorder="1" applyAlignment="1">
      <alignment horizontal="center" vertical="center"/>
    </xf>
    <xf numFmtId="0" fontId="5" fillId="0" borderId="1" xfId="182" applyNumberFormat="1" applyFont="1" applyFill="1" applyBorder="1" applyAlignment="1">
      <alignment horizontal="center" vertical="center" wrapText="1"/>
    </xf>
    <xf numFmtId="0" fontId="5" fillId="0" borderId="1" xfId="173" applyFont="1" applyFill="1" applyBorder="1" applyAlignment="1">
      <alignment horizontal="center" vertical="center" wrapText="1"/>
    </xf>
    <xf numFmtId="177" fontId="5" fillId="0" borderId="1" xfId="250" applyNumberFormat="1" applyFont="1" applyFill="1" applyBorder="1" applyAlignment="1">
      <alignment horizontal="center" vertical="center"/>
    </xf>
    <xf numFmtId="0" fontId="5" fillId="0" borderId="1" xfId="149" applyNumberFormat="1" applyFont="1" applyFill="1" applyBorder="1" applyAlignment="1">
      <alignment horizontal="center" vertical="center" wrapText="1"/>
    </xf>
    <xf numFmtId="49" fontId="5" fillId="0" borderId="1" xfId="165" applyNumberFormat="1" applyFont="1" applyFill="1" applyBorder="1" applyAlignment="1">
      <alignment horizontal="center" vertical="center" wrapText="1"/>
    </xf>
    <xf numFmtId="0" fontId="5" fillId="0" borderId="1" xfId="165" applyFont="1" applyFill="1" applyBorder="1" applyAlignment="1">
      <alignment horizontal="center" vertical="center" wrapText="1"/>
    </xf>
    <xf numFmtId="177" fontId="5" fillId="0" borderId="1" xfId="151" applyNumberFormat="1" applyFont="1" applyFill="1" applyBorder="1" applyAlignment="1">
      <alignment horizontal="center" vertical="center"/>
    </xf>
    <xf numFmtId="177" fontId="5" fillId="0" borderId="1" xfId="151" applyNumberFormat="1" applyFont="1" applyFill="1" applyBorder="1" applyAlignment="1">
      <alignment horizontal="center" vertical="center" wrapText="1"/>
    </xf>
    <xf numFmtId="0" fontId="5" fillId="0" borderId="1" xfId="205" applyNumberFormat="1" applyFont="1" applyFill="1" applyBorder="1" applyAlignment="1">
      <alignment horizontal="center" vertical="center" wrapText="1"/>
    </xf>
    <xf numFmtId="0" fontId="5" fillId="0" borderId="1" xfId="253" applyFont="1" applyFill="1" applyBorder="1" applyAlignment="1">
      <alignment horizontal="center" vertical="center" wrapText="1"/>
    </xf>
    <xf numFmtId="177" fontId="5" fillId="0" borderId="1" xfId="246" applyNumberFormat="1" applyFont="1" applyFill="1" applyBorder="1" applyAlignment="1">
      <alignment horizontal="center" vertical="center"/>
    </xf>
    <xf numFmtId="49" fontId="5" fillId="0" borderId="1" xfId="253" applyNumberFormat="1" applyFont="1" applyFill="1" applyBorder="1" applyAlignment="1">
      <alignment horizontal="center" vertical="center" wrapText="1"/>
    </xf>
    <xf numFmtId="0" fontId="5" fillId="0" borderId="1" xfId="252" applyNumberFormat="1" applyFont="1" applyFill="1" applyBorder="1" applyAlignment="1">
      <alignment horizontal="center" vertical="center" wrapText="1"/>
    </xf>
    <xf numFmtId="0" fontId="5" fillId="0" borderId="1" xfId="251" applyFont="1" applyFill="1" applyBorder="1" applyAlignment="1">
      <alignment horizontal="center" vertical="center" wrapText="1"/>
    </xf>
    <xf numFmtId="177" fontId="5" fillId="0" borderId="1" xfId="137" applyNumberFormat="1" applyFont="1" applyFill="1" applyBorder="1" applyAlignment="1">
      <alignment horizontal="center" vertical="center"/>
    </xf>
    <xf numFmtId="177" fontId="5" fillId="0" borderId="1" xfId="137" applyNumberFormat="1" applyFont="1" applyFill="1" applyBorder="1" applyAlignment="1">
      <alignment horizontal="center" vertical="center" wrapText="1"/>
    </xf>
    <xf numFmtId="49" fontId="5" fillId="0" borderId="1" xfId="251" applyNumberFormat="1" applyFont="1" applyFill="1" applyBorder="1" applyAlignment="1">
      <alignment horizontal="center" vertical="center" wrapText="1"/>
    </xf>
    <xf numFmtId="0" fontId="5" fillId="0" borderId="1" xfId="118" applyNumberFormat="1" applyFont="1" applyFill="1" applyBorder="1" applyAlignment="1">
      <alignment horizontal="center" vertical="center" wrapText="1"/>
    </xf>
    <xf numFmtId="0" fontId="5" fillId="0" borderId="1" xfId="236" applyFont="1" applyFill="1" applyBorder="1" applyAlignment="1">
      <alignment horizontal="center" vertical="center" wrapText="1"/>
    </xf>
    <xf numFmtId="177" fontId="5" fillId="0" borderId="1" xfId="223" applyNumberFormat="1" applyFont="1" applyFill="1" applyBorder="1" applyAlignment="1">
      <alignment horizontal="center" vertical="center"/>
    </xf>
    <xf numFmtId="49" fontId="5" fillId="0" borderId="1" xfId="236" applyNumberFormat="1" applyFont="1" applyFill="1" applyBorder="1" applyAlignment="1">
      <alignment horizontal="center" vertical="center" wrapText="1"/>
    </xf>
    <xf numFmtId="0" fontId="5" fillId="0" borderId="1" xfId="249" applyNumberFormat="1" applyFont="1" applyFill="1" applyBorder="1" applyAlignment="1">
      <alignment horizontal="center" vertical="center" wrapText="1"/>
    </xf>
    <xf numFmtId="0" fontId="5" fillId="0" borderId="1" xfId="228" applyFont="1" applyFill="1" applyBorder="1" applyAlignment="1">
      <alignment horizontal="center" vertical="center" wrapText="1"/>
    </xf>
    <xf numFmtId="177" fontId="5" fillId="0" borderId="1" xfId="150" applyNumberFormat="1" applyFont="1" applyFill="1" applyBorder="1" applyAlignment="1">
      <alignment horizontal="center" vertical="center"/>
    </xf>
    <xf numFmtId="0" fontId="5" fillId="0" borderId="1" xfId="194" applyNumberFormat="1" applyFont="1" applyFill="1" applyBorder="1" applyAlignment="1">
      <alignment horizontal="center" vertical="center" wrapText="1"/>
    </xf>
    <xf numFmtId="0" fontId="5" fillId="0" borderId="1" xfId="247" applyFont="1" applyFill="1" applyBorder="1" applyAlignment="1">
      <alignment horizontal="center" vertical="center" wrapText="1"/>
    </xf>
    <xf numFmtId="177" fontId="5" fillId="0" borderId="1" xfId="136" applyNumberFormat="1" applyFont="1" applyFill="1" applyBorder="1" applyAlignment="1">
      <alignment horizontal="center" vertical="center"/>
    </xf>
    <xf numFmtId="177" fontId="5" fillId="0" borderId="1" xfId="136" applyNumberFormat="1" applyFont="1" applyFill="1" applyBorder="1" applyAlignment="1">
      <alignment horizontal="center" vertical="center" wrapText="1"/>
    </xf>
    <xf numFmtId="0" fontId="5" fillId="0" borderId="1" xfId="232" applyNumberFormat="1" applyFont="1" applyFill="1" applyBorder="1" applyAlignment="1">
      <alignment horizontal="center" vertical="center" wrapText="1"/>
    </xf>
    <xf numFmtId="0" fontId="5" fillId="0" borderId="1" xfId="222" applyFont="1" applyFill="1" applyBorder="1" applyAlignment="1">
      <alignment horizontal="center" vertical="center" wrapText="1"/>
    </xf>
    <xf numFmtId="177" fontId="5" fillId="0" borderId="1" xfId="229" applyNumberFormat="1" applyFont="1" applyFill="1" applyBorder="1" applyAlignment="1">
      <alignment horizontal="center" vertical="center"/>
    </xf>
    <xf numFmtId="0" fontId="5" fillId="0" borderId="1" xfId="29" applyNumberFormat="1" applyFont="1" applyFill="1" applyBorder="1" applyAlignment="1">
      <alignment horizontal="center" vertical="center" wrapText="1"/>
    </xf>
    <xf numFmtId="0" fontId="5" fillId="0" borderId="1" xfId="29" applyFont="1" applyFill="1" applyBorder="1" applyAlignment="1">
      <alignment horizontal="center" vertical="center" wrapText="1"/>
    </xf>
    <xf numFmtId="177" fontId="5" fillId="0" borderId="1" xfId="245" applyNumberFormat="1" applyFont="1" applyFill="1" applyBorder="1" applyAlignment="1">
      <alignment horizontal="center" vertical="center"/>
    </xf>
    <xf numFmtId="0" fontId="5" fillId="0" borderId="1" xfId="244" applyNumberFormat="1" applyFont="1" applyFill="1" applyBorder="1" applyAlignment="1">
      <alignment horizontal="center" vertical="center" wrapText="1"/>
    </xf>
    <xf numFmtId="0" fontId="5" fillId="0" borderId="1" xfId="244" applyFont="1" applyFill="1" applyBorder="1" applyAlignment="1">
      <alignment horizontal="center" vertical="center" wrapText="1"/>
    </xf>
    <xf numFmtId="177" fontId="5" fillId="0" borderId="1" xfId="231" applyNumberFormat="1" applyFont="1" applyFill="1" applyBorder="1" applyAlignment="1">
      <alignment horizontal="center" vertical="center"/>
    </xf>
    <xf numFmtId="49" fontId="5" fillId="0" borderId="1" xfId="244" applyNumberFormat="1" applyFont="1" applyFill="1" applyBorder="1" applyAlignment="1">
      <alignment horizontal="center" vertical="center" wrapText="1"/>
    </xf>
    <xf numFmtId="0" fontId="5" fillId="0" borderId="1" xfId="230" applyNumberFormat="1" applyFont="1" applyFill="1" applyBorder="1" applyAlignment="1">
      <alignment horizontal="center" vertical="center" wrapText="1"/>
    </xf>
    <xf numFmtId="0" fontId="5" fillId="0" borderId="1" xfId="230" applyFont="1" applyFill="1" applyBorder="1" applyAlignment="1">
      <alignment horizontal="center" vertical="center" wrapText="1"/>
    </xf>
    <xf numFmtId="177" fontId="5" fillId="0" borderId="1" xfId="243" applyNumberFormat="1" applyFont="1" applyFill="1" applyBorder="1" applyAlignment="1">
      <alignment horizontal="center" vertical="center"/>
    </xf>
    <xf numFmtId="49" fontId="5" fillId="0" borderId="1" xfId="98" applyNumberFormat="1" applyFont="1" applyFill="1" applyBorder="1" applyAlignment="1">
      <alignment horizontal="center" vertical="center" wrapText="1"/>
    </xf>
    <xf numFmtId="0" fontId="5" fillId="0" borderId="1" xfId="240" applyNumberFormat="1" applyFont="1" applyFill="1" applyBorder="1" applyAlignment="1">
      <alignment horizontal="center" vertical="center" wrapText="1"/>
    </xf>
    <xf numFmtId="0" fontId="5" fillId="0" borderId="1" xfId="191" applyFont="1" applyFill="1" applyBorder="1" applyAlignment="1">
      <alignment horizontal="center" vertical="center" wrapText="1"/>
    </xf>
    <xf numFmtId="177" fontId="5" fillId="0" borderId="1" xfId="196" applyNumberFormat="1" applyFont="1" applyFill="1" applyBorder="1" applyAlignment="1">
      <alignment horizontal="center" vertical="center"/>
    </xf>
    <xf numFmtId="0" fontId="5" fillId="0" borderId="1" xfId="166" applyNumberFormat="1" applyFont="1" applyFill="1" applyBorder="1" applyAlignment="1">
      <alignment horizontal="center" vertical="center" wrapText="1"/>
    </xf>
    <xf numFmtId="0" fontId="5" fillId="0" borderId="1" xfId="195" applyFont="1" applyFill="1" applyBorder="1" applyAlignment="1">
      <alignment horizontal="center" vertical="center" wrapText="1"/>
    </xf>
    <xf numFmtId="177" fontId="5" fillId="0" borderId="1" xfId="123" applyNumberFormat="1" applyFont="1" applyFill="1" applyBorder="1" applyAlignment="1">
      <alignment horizontal="center" vertical="center"/>
    </xf>
    <xf numFmtId="0" fontId="5" fillId="0" borderId="1" xfId="215" applyNumberFormat="1" applyFont="1" applyFill="1" applyBorder="1" applyAlignment="1">
      <alignment horizontal="center" vertical="center"/>
    </xf>
    <xf numFmtId="0" fontId="5" fillId="0" borderId="1" xfId="88" applyFont="1" applyFill="1" applyBorder="1" applyAlignment="1">
      <alignment horizontal="center" vertical="center" wrapText="1"/>
    </xf>
    <xf numFmtId="177" fontId="5" fillId="0" borderId="1" xfId="172" applyNumberFormat="1" applyFont="1" applyFill="1" applyBorder="1" applyAlignment="1">
      <alignment horizontal="center" vertical="center"/>
    </xf>
    <xf numFmtId="0" fontId="5" fillId="0" borderId="1" xfId="159" applyNumberFormat="1" applyFont="1" applyFill="1" applyBorder="1" applyAlignment="1">
      <alignment horizontal="center" vertical="center" wrapText="1"/>
    </xf>
    <xf numFmtId="0" fontId="5" fillId="0" borderId="1" xfId="94" applyFont="1" applyFill="1" applyBorder="1" applyAlignment="1">
      <alignment horizontal="center" vertical="center" wrapText="1"/>
    </xf>
    <xf numFmtId="177" fontId="5" fillId="0" borderId="1" xfId="57" applyNumberFormat="1" applyFont="1" applyFill="1" applyBorder="1" applyAlignment="1">
      <alignment horizontal="center" vertical="center"/>
    </xf>
    <xf numFmtId="0" fontId="5" fillId="0" borderId="1" xfId="94" applyNumberFormat="1" applyFont="1" applyFill="1" applyBorder="1" applyAlignment="1">
      <alignment horizontal="center" vertical="center" wrapText="1"/>
    </xf>
    <xf numFmtId="0" fontId="5" fillId="0" borderId="1" xfId="45" applyNumberFormat="1" applyFont="1" applyFill="1" applyBorder="1" applyAlignment="1">
      <alignment horizontal="center" vertical="center" wrapText="1"/>
    </xf>
    <xf numFmtId="0" fontId="5" fillId="0" borderId="1" xfId="45" applyFont="1" applyFill="1" applyBorder="1" applyAlignment="1">
      <alignment horizontal="center" vertical="center" wrapText="1"/>
    </xf>
    <xf numFmtId="177" fontId="5" fillId="0" borderId="1" xfId="90" applyNumberFormat="1" applyFont="1" applyFill="1" applyBorder="1" applyAlignment="1">
      <alignment horizontal="center" vertical="center"/>
    </xf>
    <xf numFmtId="0" fontId="5" fillId="0" borderId="1" xfId="169" applyNumberFormat="1" applyFont="1" applyFill="1" applyBorder="1" applyAlignment="1">
      <alignment horizontal="center" vertical="center" wrapText="1"/>
    </xf>
    <xf numFmtId="0" fontId="5" fillId="0" borderId="1" xfId="169" applyFont="1" applyFill="1" applyBorder="1" applyAlignment="1">
      <alignment horizontal="center" vertical="center" wrapText="1"/>
    </xf>
    <xf numFmtId="182" fontId="5" fillId="0" borderId="1" xfId="169" applyNumberFormat="1" applyFont="1" applyFill="1" applyBorder="1" applyAlignment="1">
      <alignment horizontal="center" vertical="center" wrapText="1"/>
    </xf>
    <xf numFmtId="177" fontId="5" fillId="0" borderId="1" xfId="95" applyNumberFormat="1" applyFont="1" applyFill="1" applyBorder="1" applyAlignment="1">
      <alignment horizontal="center" vertical="center"/>
    </xf>
    <xf numFmtId="0" fontId="5" fillId="0" borderId="1" xfId="54" applyNumberFormat="1" applyFont="1" applyFill="1" applyBorder="1" applyAlignment="1">
      <alignment horizontal="center" vertical="center" wrapText="1"/>
    </xf>
    <xf numFmtId="0" fontId="5" fillId="0" borderId="1" xfId="54" applyFont="1" applyFill="1" applyBorder="1" applyAlignment="1">
      <alignment horizontal="center" vertical="center" wrapText="1"/>
    </xf>
    <xf numFmtId="177" fontId="5" fillId="0" borderId="1" xfId="63" applyNumberFormat="1" applyFont="1" applyFill="1" applyBorder="1" applyAlignment="1">
      <alignment horizontal="center" vertical="center"/>
    </xf>
    <xf numFmtId="0" fontId="5" fillId="0" borderId="1" xfId="68" applyNumberFormat="1" applyFont="1" applyFill="1" applyBorder="1" applyAlignment="1">
      <alignment horizontal="center" vertical="center" wrapText="1"/>
    </xf>
    <xf numFmtId="0" fontId="5" fillId="0" borderId="1" xfId="68" applyFont="1" applyFill="1" applyBorder="1" applyAlignment="1">
      <alignment horizontal="center" vertical="center" wrapText="1"/>
    </xf>
    <xf numFmtId="177" fontId="5" fillId="0" borderId="1" xfId="75" applyNumberFormat="1" applyFont="1" applyFill="1" applyBorder="1" applyAlignment="1">
      <alignment horizontal="center" vertical="center"/>
    </xf>
    <xf numFmtId="0" fontId="5" fillId="0" borderId="1" xfId="119" applyNumberFormat="1" applyFont="1" applyFill="1" applyBorder="1" applyAlignment="1">
      <alignment horizontal="center" vertical="center" wrapText="1"/>
    </xf>
    <xf numFmtId="0" fontId="5" fillId="0" borderId="1" xfId="119" applyFont="1" applyFill="1" applyBorder="1" applyAlignment="1">
      <alignment horizontal="center" vertical="center" wrapText="1"/>
    </xf>
    <xf numFmtId="0" fontId="5" fillId="0" borderId="1" xfId="81" applyNumberFormat="1" applyFont="1" applyFill="1" applyBorder="1" applyAlignment="1">
      <alignment horizontal="center" vertical="center" wrapText="1"/>
    </xf>
    <xf numFmtId="0" fontId="5" fillId="0" borderId="1" xfId="81" applyFont="1" applyFill="1" applyBorder="1" applyAlignment="1">
      <alignment horizontal="center" vertical="center" wrapText="1"/>
    </xf>
    <xf numFmtId="177" fontId="5" fillId="0" borderId="1" xfId="210" applyNumberFormat="1" applyFont="1" applyFill="1" applyBorder="1" applyAlignment="1">
      <alignment horizontal="center" vertical="center"/>
    </xf>
    <xf numFmtId="0" fontId="5" fillId="0" borderId="1" xfId="64" applyNumberFormat="1" applyFont="1" applyFill="1" applyBorder="1" applyAlignment="1">
      <alignment horizontal="center" vertical="center" wrapText="1"/>
    </xf>
    <xf numFmtId="0" fontId="5" fillId="0" borderId="1" xfId="64" applyFont="1" applyFill="1" applyBorder="1" applyAlignment="1">
      <alignment horizontal="center" vertical="center" wrapText="1"/>
    </xf>
    <xf numFmtId="177" fontId="5" fillId="0" borderId="1" xfId="130" applyNumberFormat="1" applyFont="1" applyFill="1" applyBorder="1" applyAlignment="1">
      <alignment horizontal="center" vertical="center"/>
    </xf>
    <xf numFmtId="0" fontId="5" fillId="0" borderId="1" xfId="69" applyNumberFormat="1" applyFont="1" applyFill="1" applyBorder="1" applyAlignment="1">
      <alignment horizontal="center" vertical="center" wrapText="1"/>
    </xf>
    <xf numFmtId="0" fontId="5" fillId="0" borderId="1" xfId="69" applyFont="1" applyFill="1" applyBorder="1" applyAlignment="1">
      <alignment horizontal="center" vertical="center" wrapText="1"/>
    </xf>
    <xf numFmtId="177" fontId="5" fillId="0" borderId="1" xfId="102" applyNumberFormat="1" applyFont="1" applyFill="1" applyBorder="1" applyAlignment="1">
      <alignment horizontal="center" vertical="center"/>
    </xf>
    <xf numFmtId="0" fontId="5" fillId="0" borderId="1" xfId="77" applyNumberFormat="1" applyFont="1" applyFill="1" applyBorder="1" applyAlignment="1">
      <alignment horizontal="center" vertical="center" wrapText="1"/>
    </xf>
    <xf numFmtId="0" fontId="5" fillId="0" borderId="1" xfId="77" applyFont="1" applyFill="1" applyBorder="1" applyAlignment="1">
      <alignment horizontal="center" vertical="center" wrapText="1"/>
    </xf>
    <xf numFmtId="177" fontId="5" fillId="0" borderId="1" xfId="177" applyNumberFormat="1" applyFont="1" applyFill="1" applyBorder="1" applyAlignment="1">
      <alignment horizontal="center" vertical="center"/>
    </xf>
    <xf numFmtId="0" fontId="5" fillId="0" borderId="1" xfId="82" applyNumberFormat="1" applyFont="1" applyFill="1" applyBorder="1" applyAlignment="1">
      <alignment horizontal="center" vertical="center" wrapText="1"/>
    </xf>
    <xf numFmtId="0" fontId="5" fillId="0" borderId="1" xfId="82" applyFont="1" applyFill="1" applyBorder="1" applyAlignment="1">
      <alignment horizontal="center" vertical="center" wrapText="1"/>
    </xf>
    <xf numFmtId="177" fontId="5" fillId="0" borderId="1" xfId="104" applyNumberFormat="1" applyFont="1" applyFill="1" applyBorder="1" applyAlignment="1">
      <alignment horizontal="center" vertical="center"/>
    </xf>
    <xf numFmtId="0" fontId="5" fillId="0" borderId="1" xfId="214" applyNumberFormat="1" applyFont="1" applyFill="1" applyBorder="1" applyAlignment="1">
      <alignment horizontal="center" vertical="center" wrapText="1"/>
    </xf>
    <xf numFmtId="0" fontId="5" fillId="0" borderId="1" xfId="214" applyFont="1" applyFill="1" applyBorder="1" applyAlignment="1">
      <alignment horizontal="center" vertical="center" wrapText="1"/>
    </xf>
    <xf numFmtId="0" fontId="5" fillId="0" borderId="1" xfId="233" applyNumberFormat="1" applyFont="1" applyFill="1" applyBorder="1" applyAlignment="1">
      <alignment horizontal="center" vertical="center" wrapText="1"/>
    </xf>
    <xf numFmtId="0" fontId="5" fillId="0" borderId="1" xfId="211" applyFont="1" applyFill="1" applyBorder="1" applyAlignment="1">
      <alignment horizontal="center" vertical="center" wrapText="1"/>
    </xf>
    <xf numFmtId="177" fontId="5" fillId="0" borderId="1" xfId="114" applyNumberFormat="1" applyFont="1" applyFill="1" applyBorder="1" applyAlignment="1">
      <alignment horizontal="center" vertical="center"/>
    </xf>
    <xf numFmtId="0" fontId="5" fillId="0" borderId="1" xfId="129" applyNumberFormat="1" applyFont="1" applyFill="1" applyBorder="1" applyAlignment="1">
      <alignment horizontal="center" vertical="center" wrapText="1"/>
    </xf>
    <xf numFmtId="0" fontId="5" fillId="0" borderId="1" xfId="163" applyFont="1" applyFill="1" applyBorder="1" applyAlignment="1">
      <alignment horizontal="center" vertical="center" wrapText="1"/>
    </xf>
    <xf numFmtId="177" fontId="5" fillId="0" borderId="1" xfId="143" applyNumberFormat="1" applyFont="1" applyFill="1" applyBorder="1" applyAlignment="1">
      <alignment horizontal="center" vertical="center"/>
    </xf>
    <xf numFmtId="0" fontId="5" fillId="0" borderId="1" xfId="163" applyNumberFormat="1" applyFont="1" applyFill="1" applyBorder="1" applyAlignment="1">
      <alignment horizontal="center" vertical="center" wrapText="1"/>
    </xf>
    <xf numFmtId="0" fontId="5" fillId="0" borderId="1" xfId="131" applyNumberFormat="1" applyFont="1" applyFill="1" applyBorder="1" applyAlignment="1">
      <alignment horizontal="center" vertical="center" wrapText="1"/>
    </xf>
    <xf numFmtId="0" fontId="5" fillId="0" borderId="1" xfId="131" applyFont="1" applyFill="1" applyBorder="1" applyAlignment="1">
      <alignment horizontal="center" vertical="center" wrapText="1"/>
    </xf>
    <xf numFmtId="177" fontId="5" fillId="0" borderId="1" xfId="100" applyNumberFormat="1" applyFont="1" applyFill="1" applyBorder="1" applyAlignment="1">
      <alignment horizontal="center" vertical="center"/>
    </xf>
    <xf numFmtId="0" fontId="5" fillId="0" borderId="1" xfId="225" applyNumberFormat="1" applyFont="1" applyFill="1" applyBorder="1" applyAlignment="1">
      <alignment horizontal="center" vertical="center" wrapText="1"/>
    </xf>
    <xf numFmtId="0" fontId="5" fillId="0" borderId="1" xfId="224" applyNumberFormat="1" applyFont="1" applyFill="1" applyBorder="1" applyAlignment="1">
      <alignment horizontal="center" vertical="center" wrapText="1"/>
    </xf>
    <xf numFmtId="0" fontId="5" fillId="0" borderId="1" xfId="115" applyFont="1" applyFill="1" applyBorder="1" applyAlignment="1">
      <alignment horizontal="center" vertical="center" wrapText="1"/>
    </xf>
    <xf numFmtId="177" fontId="5" fillId="0" borderId="1" xfId="160" applyNumberFormat="1" applyFont="1" applyFill="1" applyBorder="1" applyAlignment="1">
      <alignment horizontal="center" vertical="center"/>
    </xf>
    <xf numFmtId="0" fontId="5" fillId="0" borderId="1" xfId="11" applyNumberFormat="1" applyFont="1" applyFill="1" applyBorder="1" applyAlignment="1">
      <alignment horizontal="center" vertical="center" wrapText="1"/>
    </xf>
    <xf numFmtId="0" fontId="5" fillId="0" borderId="1" xfId="11" applyFont="1" applyFill="1" applyBorder="1" applyAlignment="1">
      <alignment horizontal="center" vertical="center" wrapText="1"/>
    </xf>
    <xf numFmtId="177" fontId="5" fillId="0" borderId="1" xfId="144" applyNumberFormat="1" applyFont="1" applyFill="1" applyBorder="1" applyAlignment="1">
      <alignment horizontal="center" vertical="center"/>
    </xf>
    <xf numFmtId="49" fontId="5" fillId="0" borderId="1" xfId="11" applyNumberFormat="1" applyFont="1" applyFill="1" applyBorder="1" applyAlignment="1">
      <alignment horizontal="center" vertical="center" wrapText="1"/>
    </xf>
    <xf numFmtId="0" fontId="5" fillId="0" borderId="1" xfId="174" applyNumberFormat="1" applyFont="1" applyFill="1" applyBorder="1" applyAlignment="1">
      <alignment horizontal="center" vertical="center" wrapText="1"/>
    </xf>
    <xf numFmtId="0" fontId="5" fillId="0" borderId="1" xfId="174" applyFont="1" applyFill="1" applyBorder="1" applyAlignment="1">
      <alignment horizontal="center" vertical="center" wrapText="1"/>
    </xf>
    <xf numFmtId="177" fontId="5" fillId="0" borderId="1" xfId="120" applyNumberFormat="1" applyFont="1" applyFill="1" applyBorder="1" applyAlignment="1">
      <alignment horizontal="center" vertical="center"/>
    </xf>
    <xf numFmtId="0" fontId="5" fillId="0" borderId="1" xfId="178" applyNumberFormat="1" applyFont="1" applyFill="1" applyBorder="1" applyAlignment="1">
      <alignment horizontal="center" vertical="center" wrapText="1"/>
    </xf>
    <xf numFmtId="0" fontId="5" fillId="0" borderId="1" xfId="178" applyFont="1" applyFill="1" applyBorder="1" applyAlignment="1">
      <alignment horizontal="center" vertical="center" wrapText="1"/>
    </xf>
    <xf numFmtId="177" fontId="5" fillId="0" borderId="1" xfId="105" applyNumberFormat="1" applyFont="1" applyFill="1" applyBorder="1" applyAlignment="1">
      <alignment horizontal="center" vertical="center"/>
    </xf>
    <xf numFmtId="0" fontId="5" fillId="0" borderId="1" xfId="31" applyNumberFormat="1" applyFont="1" applyFill="1" applyBorder="1" applyAlignment="1">
      <alignment horizontal="center" vertical="center" wrapText="1"/>
    </xf>
    <xf numFmtId="0" fontId="5" fillId="0" borderId="1" xfId="31" applyFont="1" applyFill="1" applyBorder="1" applyAlignment="1">
      <alignment horizontal="center" vertical="center" wrapText="1"/>
    </xf>
    <xf numFmtId="177" fontId="5" fillId="0" borderId="1" xfId="139" applyNumberFormat="1" applyFont="1" applyFill="1" applyBorder="1" applyAlignment="1">
      <alignment horizontal="center" vertical="center"/>
    </xf>
    <xf numFmtId="0" fontId="5" fillId="0" borderId="1" xfId="111" applyNumberFormat="1" applyFont="1" applyFill="1" applyBorder="1" applyAlignment="1">
      <alignment horizontal="center" vertical="center"/>
    </xf>
    <xf numFmtId="0" fontId="5" fillId="0" borderId="1" xfId="111" applyFont="1" applyFill="1" applyBorder="1" applyAlignment="1">
      <alignment horizontal="center" vertical="center" wrapText="1"/>
    </xf>
    <xf numFmtId="177" fontId="5" fillId="0" borderId="1" xfId="23" applyNumberFormat="1" applyFont="1" applyFill="1" applyBorder="1" applyAlignment="1">
      <alignment horizontal="center" vertical="center"/>
    </xf>
    <xf numFmtId="0" fontId="5" fillId="0" borderId="1" xfId="98" applyFont="1" applyFill="1" applyBorder="1" applyAlignment="1">
      <alignment horizontal="center" vertical="center"/>
    </xf>
    <xf numFmtId="49" fontId="5" fillId="0" borderId="1" xfId="98" applyNumberFormat="1" applyFont="1" applyFill="1" applyBorder="1" applyAlignment="1">
      <alignment horizontal="center" vertical="top" wrapText="1"/>
    </xf>
    <xf numFmtId="49" fontId="5" fillId="0" borderId="1" xfId="98" applyNumberFormat="1" applyFont="1" applyFill="1" applyBorder="1" applyAlignment="1">
      <alignment horizontal="center" vertical="center"/>
    </xf>
    <xf numFmtId="0" fontId="5" fillId="0" borderId="1" xfId="189" applyFont="1" applyFill="1" applyBorder="1" applyAlignment="1">
      <alignment horizontal="center" vertical="center" wrapText="1"/>
    </xf>
    <xf numFmtId="49" fontId="5" fillId="0" borderId="1" xfId="189" applyNumberFormat="1" applyFont="1" applyFill="1" applyBorder="1" applyAlignment="1">
      <alignment horizontal="center" vertical="center" wrapText="1"/>
    </xf>
    <xf numFmtId="0" fontId="5" fillId="0" borderId="1" xfId="189" applyNumberFormat="1" applyFont="1" applyFill="1" applyBorder="1" applyAlignment="1">
      <alignment horizontal="center" vertical="center" wrapText="1"/>
    </xf>
    <xf numFmtId="177" fontId="5" fillId="0" borderId="1" xfId="183" applyNumberFormat="1" applyFont="1" applyFill="1" applyBorder="1" applyAlignment="1">
      <alignment horizontal="center" vertical="center" shrinkToFit="1"/>
    </xf>
    <xf numFmtId="0" fontId="5" fillId="0" borderId="1" xfId="167" applyFont="1" applyFill="1" applyBorder="1" applyAlignment="1">
      <alignment horizontal="center" vertical="center" wrapText="1"/>
    </xf>
    <xf numFmtId="49" fontId="5" fillId="0" borderId="1" xfId="167" applyNumberFormat="1" applyFont="1" applyFill="1" applyBorder="1" applyAlignment="1">
      <alignment horizontal="center" vertical="center" wrapText="1"/>
    </xf>
    <xf numFmtId="0" fontId="5" fillId="0" borderId="1" xfId="167" applyNumberFormat="1" applyFont="1" applyFill="1" applyBorder="1" applyAlignment="1">
      <alignment horizontal="center" vertical="center" wrapText="1"/>
    </xf>
    <xf numFmtId="177" fontId="5" fillId="0" borderId="1" xfId="99" applyNumberFormat="1" applyFont="1" applyFill="1" applyBorder="1" applyAlignment="1">
      <alignment horizontal="center" vertical="center" shrinkToFit="1"/>
    </xf>
    <xf numFmtId="0" fontId="5" fillId="0" borderId="1" xfId="185" applyFont="1" applyFill="1" applyBorder="1" applyAlignment="1">
      <alignment horizontal="center" vertical="center" wrapText="1"/>
    </xf>
    <xf numFmtId="49" fontId="5" fillId="0" borderId="1" xfId="185" applyNumberFormat="1" applyFont="1" applyFill="1" applyBorder="1" applyAlignment="1">
      <alignment horizontal="center" vertical="center" wrapText="1"/>
    </xf>
    <xf numFmtId="0" fontId="5" fillId="0" borderId="1" xfId="185" applyNumberFormat="1" applyFont="1" applyFill="1" applyBorder="1" applyAlignment="1">
      <alignment horizontal="center" vertical="center" wrapText="1"/>
    </xf>
    <xf numFmtId="177" fontId="5" fillId="0" borderId="1" xfId="202" applyNumberFormat="1" applyFont="1" applyFill="1" applyBorder="1" applyAlignment="1">
      <alignment horizontal="center" vertical="center" shrinkToFit="1"/>
    </xf>
    <xf numFmtId="0" fontId="5" fillId="0" borderId="1" xfId="207" applyNumberFormat="1" applyFont="1" applyFill="1" applyBorder="1" applyAlignment="1">
      <alignment horizontal="center" vertical="center" wrapText="1"/>
    </xf>
    <xf numFmtId="0" fontId="5" fillId="0" borderId="1" xfId="207" applyFont="1" applyFill="1" applyBorder="1" applyAlignment="1">
      <alignment horizontal="center" vertical="center" wrapText="1"/>
    </xf>
    <xf numFmtId="177" fontId="5" fillId="0" borderId="1" xfId="152" applyNumberFormat="1" applyFont="1" applyFill="1" applyBorder="1" applyAlignment="1">
      <alignment horizontal="center" vertical="center"/>
    </xf>
    <xf numFmtId="0" fontId="5" fillId="0" borderId="1" xfId="192" applyNumberFormat="1" applyFont="1" applyFill="1" applyBorder="1" applyAlignment="1">
      <alignment horizontal="center" vertical="center" wrapText="1"/>
    </xf>
    <xf numFmtId="0" fontId="5" fillId="0" borderId="1" xfId="192" applyFont="1" applyFill="1" applyBorder="1" applyAlignment="1">
      <alignment horizontal="center" vertical="center" wrapText="1"/>
    </xf>
    <xf numFmtId="177" fontId="5" fillId="0" borderId="1" xfId="197" applyNumberFormat="1" applyFont="1" applyFill="1" applyBorder="1" applyAlignment="1">
      <alignment horizontal="center" vertical="center"/>
    </xf>
    <xf numFmtId="0" fontId="5" fillId="0" borderId="1" xfId="124" applyNumberFormat="1" applyFont="1" applyFill="1" applyBorder="1" applyAlignment="1">
      <alignment horizontal="center" vertical="center" wrapText="1"/>
    </xf>
    <xf numFmtId="0" fontId="5" fillId="0" borderId="1" xfId="124" applyFont="1" applyFill="1" applyBorder="1" applyAlignment="1">
      <alignment horizontal="center" vertical="center" wrapText="1"/>
    </xf>
    <xf numFmtId="177" fontId="5" fillId="0" borderId="1" xfId="89" applyNumberFormat="1" applyFont="1" applyFill="1" applyBorder="1" applyAlignment="1">
      <alignment horizontal="center" vertical="center"/>
    </xf>
    <xf numFmtId="0" fontId="5" fillId="0" borderId="1" xfId="170" applyNumberFormat="1" applyFont="1" applyFill="1" applyBorder="1" applyAlignment="1">
      <alignment horizontal="center" vertical="center" wrapText="1"/>
    </xf>
    <xf numFmtId="0" fontId="5" fillId="0" borderId="1" xfId="170" applyFont="1" applyFill="1" applyBorder="1" applyAlignment="1">
      <alignment horizontal="center" vertical="center" wrapText="1"/>
    </xf>
    <xf numFmtId="177" fontId="5" fillId="0" borderId="1" xfId="96" applyNumberFormat="1" applyFont="1" applyFill="1" applyBorder="1" applyAlignment="1">
      <alignment horizontal="center" vertical="center"/>
    </xf>
    <xf numFmtId="0" fontId="5" fillId="0" borderId="1" xfId="56" applyNumberFormat="1" applyFont="1" applyFill="1" applyBorder="1" applyAlignment="1">
      <alignment horizontal="center" vertical="center" wrapText="1"/>
    </xf>
    <xf numFmtId="0" fontId="5" fillId="0" borderId="1" xfId="56" applyFont="1" applyFill="1" applyBorder="1" applyAlignment="1">
      <alignment horizontal="center" vertical="center" wrapText="1"/>
    </xf>
    <xf numFmtId="177" fontId="5" fillId="0" borderId="1" xfId="47" applyNumberFormat="1" applyFont="1" applyFill="1" applyBorder="1" applyAlignment="1">
      <alignment horizontal="center" vertical="center"/>
    </xf>
    <xf numFmtId="0" fontId="5" fillId="0" borderId="1" xfId="110" applyNumberFormat="1" applyFont="1" applyFill="1" applyBorder="1" applyAlignment="1">
      <alignment horizontal="center" vertical="center" wrapText="1"/>
    </xf>
    <xf numFmtId="0" fontId="5" fillId="0" borderId="1" xfId="91" applyFont="1" applyFill="1" applyBorder="1" applyAlignment="1">
      <alignment horizontal="center" vertical="center" wrapText="1"/>
    </xf>
    <xf numFmtId="177" fontId="5" fillId="0" borderId="1" xfId="171" applyNumberFormat="1" applyFont="1" applyFill="1" applyBorder="1" applyAlignment="1">
      <alignment horizontal="center" vertical="center"/>
    </xf>
    <xf numFmtId="0" fontId="5" fillId="0" borderId="1" xfId="186" applyNumberFormat="1" applyFont="1" applyFill="1" applyBorder="1" applyAlignment="1">
      <alignment horizontal="center" vertical="center" wrapText="1"/>
    </xf>
    <xf numFmtId="0" fontId="5" fillId="0" borderId="1" xfId="97" applyFont="1" applyFill="1" applyBorder="1" applyAlignment="1">
      <alignment horizontal="center" vertical="center" wrapText="1"/>
    </xf>
    <xf numFmtId="177" fontId="5" fillId="0" borderId="1" xfId="55" applyNumberFormat="1" applyFont="1" applyFill="1" applyBorder="1" applyAlignment="1">
      <alignment horizontal="center" vertical="center"/>
    </xf>
    <xf numFmtId="0" fontId="5" fillId="0" borderId="1" xfId="46" applyNumberFormat="1" applyFont="1" applyFill="1" applyBorder="1" applyAlignment="1">
      <alignment horizontal="center" vertical="center" wrapText="1"/>
    </xf>
    <xf numFmtId="0" fontId="5" fillId="0" borderId="1" xfId="46" applyFont="1" applyFill="1" applyBorder="1" applyAlignment="1">
      <alignment horizontal="center" vertical="center" wrapText="1"/>
    </xf>
    <xf numFmtId="177" fontId="5" fillId="0" borderId="1" xfId="65" applyNumberFormat="1" applyFont="1" applyFill="1" applyBorder="1" applyAlignment="1">
      <alignment horizontal="center" vertical="center"/>
    </xf>
    <xf numFmtId="0" fontId="5" fillId="0" borderId="1" xfId="70" applyNumberFormat="1" applyFont="1" applyFill="1" applyBorder="1" applyAlignment="1">
      <alignment horizontal="center" vertical="center" wrapText="1"/>
    </xf>
    <xf numFmtId="0" fontId="5" fillId="0" borderId="1" xfId="70" applyFont="1" applyFill="1" applyBorder="1" applyAlignment="1">
      <alignment horizontal="center" vertical="center" wrapText="1"/>
    </xf>
    <xf numFmtId="177" fontId="5" fillId="0" borderId="1" xfId="76" applyNumberFormat="1" applyFont="1" applyFill="1" applyBorder="1" applyAlignment="1">
      <alignment horizontal="center" vertical="center"/>
    </xf>
    <xf numFmtId="0" fontId="5" fillId="0" borderId="1" xfId="84" applyNumberFormat="1" applyFont="1" applyFill="1" applyBorder="1" applyAlignment="1">
      <alignment horizontal="center" vertical="center" wrapText="1"/>
    </xf>
    <xf numFmtId="0" fontId="5" fillId="0" borderId="1" xfId="84" applyFont="1" applyFill="1" applyBorder="1" applyAlignment="1">
      <alignment horizontal="center" vertical="center" wrapText="1"/>
    </xf>
    <xf numFmtId="177" fontId="5" fillId="0" borderId="1" xfId="212" applyNumberFormat="1" applyFont="1" applyFill="1" applyBorder="1" applyAlignment="1">
      <alignment horizontal="center" vertical="center"/>
    </xf>
    <xf numFmtId="0" fontId="5" fillId="0" borderId="1" xfId="66" applyNumberFormat="1" applyFont="1" applyFill="1" applyBorder="1" applyAlignment="1">
      <alignment horizontal="center" vertical="center" wrapText="1"/>
    </xf>
    <xf numFmtId="0" fontId="5" fillId="0" borderId="1" xfId="66" applyFont="1" applyFill="1" applyBorder="1" applyAlignment="1">
      <alignment horizontal="center" vertical="center" wrapText="1"/>
    </xf>
    <xf numFmtId="177" fontId="5" fillId="0" borderId="1" xfId="71" applyNumberFormat="1" applyFont="1" applyFill="1" applyBorder="1" applyAlignment="1">
      <alignment horizontal="center" vertical="center"/>
    </xf>
    <xf numFmtId="0" fontId="5" fillId="0" borderId="1" xfId="141" applyNumberFormat="1" applyFont="1" applyFill="1" applyBorder="1" applyAlignment="1">
      <alignment horizontal="center" vertical="center" wrapText="1"/>
    </xf>
    <xf numFmtId="0" fontId="5" fillId="0" borderId="1" xfId="141" applyFont="1" applyFill="1" applyBorder="1" applyAlignment="1">
      <alignment horizontal="center" vertical="center" wrapText="1"/>
    </xf>
    <xf numFmtId="182" fontId="5" fillId="0" borderId="1" xfId="83" applyNumberFormat="1" applyFont="1" applyFill="1" applyBorder="1" applyAlignment="1">
      <alignment horizontal="center" vertical="center"/>
    </xf>
    <xf numFmtId="177" fontId="5" fillId="0" borderId="1" xfId="132" applyNumberFormat="1" applyFont="1" applyFill="1" applyBorder="1" applyAlignment="1">
      <alignment horizontal="center" vertical="center"/>
    </xf>
    <xf numFmtId="0" fontId="5" fillId="0" borderId="1" xfId="117" applyNumberFormat="1" applyFont="1" applyFill="1" applyBorder="1" applyAlignment="1">
      <alignment horizontal="center" vertical="center" wrapText="1"/>
    </xf>
    <xf numFmtId="0" fontId="5" fillId="0" borderId="1" xfId="117" applyFont="1" applyFill="1" applyBorder="1" applyAlignment="1">
      <alignment horizontal="center" vertical="center" wrapText="1"/>
    </xf>
    <xf numFmtId="177" fontId="5" fillId="0" borderId="1" xfId="161" applyNumberFormat="1" applyFont="1" applyFill="1" applyBorder="1" applyAlignment="1">
      <alignment horizontal="center" vertical="center"/>
    </xf>
    <xf numFmtId="0" fontId="5" fillId="0" borderId="1" xfId="179" applyNumberFormat="1" applyFont="1" applyFill="1" applyBorder="1" applyAlignment="1">
      <alignment horizontal="center" vertical="center" wrapText="1"/>
    </xf>
    <xf numFmtId="0" fontId="5" fillId="0" borderId="1" xfId="179" applyFont="1" applyFill="1" applyBorder="1" applyAlignment="1">
      <alignment horizontal="center" vertical="center" wrapText="1"/>
    </xf>
    <xf numFmtId="177" fontId="5" fillId="0" borderId="1" xfId="106" applyNumberFormat="1" applyFont="1" applyFill="1" applyBorder="1" applyAlignment="1">
      <alignment horizontal="center" vertical="center"/>
    </xf>
    <xf numFmtId="49" fontId="5" fillId="0" borderId="1" xfId="179" applyNumberFormat="1" applyFont="1" applyFill="1" applyBorder="1" applyAlignment="1">
      <alignment horizontal="center" vertical="center" wrapText="1"/>
    </xf>
    <xf numFmtId="0" fontId="5" fillId="0" borderId="1" xfId="133" applyNumberFormat="1" applyFont="1" applyFill="1" applyBorder="1" applyAlignment="1">
      <alignment horizontal="center" vertical="center" wrapText="1"/>
    </xf>
    <xf numFmtId="0" fontId="5" fillId="0" borderId="1" xfId="133" applyFont="1" applyFill="1" applyBorder="1" applyAlignment="1">
      <alignment horizontal="center" vertical="center" wrapText="1"/>
    </xf>
    <xf numFmtId="177" fontId="5" fillId="0" borderId="1" xfId="103" applyNumberFormat="1" applyFont="1" applyFill="1" applyBorder="1" applyAlignment="1">
      <alignment horizontal="center" vertical="center"/>
    </xf>
    <xf numFmtId="0" fontId="5" fillId="0" borderId="1" xfId="101" applyNumberFormat="1" applyFont="1" applyFill="1" applyBorder="1" applyAlignment="1">
      <alignment horizontal="center" vertical="center" wrapText="1"/>
    </xf>
    <xf numFmtId="0" fontId="5" fillId="0" borderId="1" xfId="101" applyFont="1" applyFill="1" applyBorder="1" applyAlignment="1">
      <alignment horizontal="center" vertical="center" wrapText="1"/>
    </xf>
    <xf numFmtId="177" fontId="5" fillId="0" borderId="1" xfId="116" applyNumberFormat="1" applyFont="1" applyFill="1" applyBorder="1" applyAlignment="1">
      <alignment horizontal="center" vertical="center"/>
    </xf>
    <xf numFmtId="0" fontId="5" fillId="0" borderId="1" xfId="162" applyNumberFormat="1" applyFont="1" applyFill="1" applyBorder="1" applyAlignment="1">
      <alignment horizontal="center" vertical="center" wrapText="1"/>
    </xf>
    <xf numFmtId="0" fontId="5" fillId="0" borderId="1" xfId="162" applyFont="1" applyFill="1" applyBorder="1" applyAlignment="1">
      <alignment horizontal="center" vertical="center" wrapText="1"/>
    </xf>
    <xf numFmtId="177" fontId="5" fillId="0" borderId="1" xfId="142" applyNumberFormat="1" applyFont="1" applyFill="1" applyBorder="1" applyAlignment="1">
      <alignment horizontal="center" vertical="center"/>
    </xf>
    <xf numFmtId="0" fontId="5" fillId="0" borderId="1" xfId="33" applyNumberFormat="1" applyFont="1" applyFill="1" applyBorder="1" applyAlignment="1">
      <alignment horizontal="center" vertical="center" wrapText="1"/>
    </xf>
    <xf numFmtId="0" fontId="5" fillId="0" borderId="1" xfId="33" applyFont="1" applyFill="1" applyBorder="1" applyAlignment="1">
      <alignment horizontal="center" vertical="center" wrapText="1"/>
    </xf>
    <xf numFmtId="177" fontId="5" fillId="0" borderId="1" xfId="138" applyNumberFormat="1" applyFont="1" applyFill="1" applyBorder="1" applyAlignment="1">
      <alignment horizontal="center" vertical="center"/>
    </xf>
    <xf numFmtId="0" fontId="5" fillId="0" borderId="1" xfId="113" applyNumberFormat="1" applyFont="1" applyFill="1" applyBorder="1" applyAlignment="1">
      <alignment horizontal="center" vertical="center" wrapText="1"/>
    </xf>
    <xf numFmtId="0" fontId="5" fillId="0" borderId="1" xfId="113" applyFont="1" applyFill="1" applyBorder="1" applyAlignment="1">
      <alignment horizontal="center" vertical="center" wrapText="1"/>
    </xf>
    <xf numFmtId="177" fontId="5" fillId="0" borderId="1" xfId="180" applyNumberFormat="1" applyFont="1" applyFill="1" applyBorder="1" applyAlignment="1">
      <alignment horizontal="center" vertical="center"/>
    </xf>
    <xf numFmtId="0" fontId="5" fillId="0" borderId="1" xfId="107" applyNumberFormat="1" applyFont="1" applyFill="1" applyBorder="1" applyAlignment="1">
      <alignment horizontal="center" vertical="center"/>
    </xf>
    <xf numFmtId="0" fontId="5" fillId="0" borderId="1" xfId="107" applyFont="1" applyFill="1" applyBorder="1" applyAlignment="1">
      <alignment horizontal="center" vertical="center" wrapText="1"/>
    </xf>
    <xf numFmtId="177" fontId="5" fillId="0" borderId="1" xfId="32" applyNumberFormat="1" applyFont="1" applyFill="1" applyBorder="1" applyAlignment="1">
      <alignment horizontal="center" vertical="center"/>
    </xf>
    <xf numFmtId="0" fontId="5" fillId="0" borderId="1" xfId="140" applyNumberFormat="1" applyFont="1" applyFill="1" applyBorder="1" applyAlignment="1">
      <alignment horizontal="center" vertical="center" wrapText="1"/>
    </xf>
    <xf numFmtId="0" fontId="5" fillId="0" borderId="1" xfId="140" applyFont="1" applyFill="1" applyBorder="1" applyAlignment="1">
      <alignment horizontal="center" vertical="center" wrapText="1"/>
    </xf>
    <xf numFmtId="177" fontId="5" fillId="0" borderId="1" xfId="112" applyNumberFormat="1" applyFont="1" applyFill="1" applyBorder="1" applyAlignment="1">
      <alignment horizontal="center" vertical="center"/>
    </xf>
    <xf numFmtId="0" fontId="5" fillId="0" borderId="1" xfId="148" applyNumberFormat="1" applyFont="1" applyFill="1" applyBorder="1" applyAlignment="1">
      <alignment horizontal="center" vertical="center" wrapText="1"/>
    </xf>
    <xf numFmtId="0" fontId="5" fillId="0" borderId="1" xfId="22" applyFont="1" applyFill="1" applyBorder="1" applyAlignment="1">
      <alignment horizontal="center" vertical="center" wrapText="1"/>
    </xf>
    <xf numFmtId="177" fontId="5" fillId="0" borderId="1" xfId="12" applyNumberFormat="1" applyFont="1" applyFill="1" applyBorder="1" applyAlignment="1">
      <alignment horizontal="center" vertical="center"/>
    </xf>
    <xf numFmtId="0" fontId="5" fillId="0" borderId="1" xfId="13" applyNumberFormat="1" applyFont="1" applyFill="1" applyBorder="1" applyAlignment="1">
      <alignment horizontal="center" vertical="center" wrapText="1"/>
    </xf>
    <xf numFmtId="0" fontId="5" fillId="0" borderId="1" xfId="13" applyFont="1" applyFill="1" applyBorder="1" applyAlignment="1">
      <alignment horizontal="center" vertical="center" wrapText="1"/>
    </xf>
    <xf numFmtId="177" fontId="5" fillId="0" borderId="1" xfId="145" applyNumberFormat="1" applyFont="1" applyFill="1" applyBorder="1" applyAlignment="1">
      <alignment horizontal="center" vertical="center"/>
    </xf>
    <xf numFmtId="0" fontId="5" fillId="0" borderId="1" xfId="121" applyNumberFormat="1" applyFont="1" applyFill="1" applyBorder="1" applyAlignment="1">
      <alignment horizontal="center" vertical="center" wrapText="1"/>
    </xf>
    <xf numFmtId="0" fontId="5" fillId="0" borderId="1" xfId="121" applyFont="1" applyFill="1" applyBorder="1" applyAlignment="1">
      <alignment horizontal="center" vertical="center" wrapText="1"/>
    </xf>
    <xf numFmtId="177" fontId="5" fillId="0" borderId="1" xfId="24" applyNumberFormat="1" applyFont="1" applyFill="1" applyBorder="1" applyAlignment="1">
      <alignment horizontal="center" vertical="center"/>
    </xf>
    <xf numFmtId="183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 shrinkToFit="1"/>
    </xf>
    <xf numFmtId="0" fontId="5" fillId="0" borderId="1" xfId="0" applyFont="1" applyBorder="1" applyAlignment="1" quotePrefix="1">
      <alignment horizontal="center" vertical="center" shrinkToFit="1"/>
    </xf>
    <xf numFmtId="0" fontId="5" fillId="0" borderId="1" xfId="0" applyFont="1" applyFill="1" applyBorder="1" applyAlignment="1" quotePrefix="1">
      <alignment horizontal="center" vertical="center"/>
    </xf>
    <xf numFmtId="49" fontId="5" fillId="0" borderId="1" xfId="0" applyNumberFormat="1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5" fillId="0" borderId="1" xfId="0" applyFont="1" applyBorder="1" applyAlignment="1" quotePrefix="1">
      <alignment horizontal="center" vertical="center" wrapText="1"/>
    </xf>
    <xf numFmtId="0" fontId="5" fillId="0" borderId="1" xfId="0" applyNumberFormat="1" applyFont="1" applyFill="1" applyBorder="1" applyAlignment="1" quotePrefix="1">
      <alignment horizontal="center" vertical="center"/>
    </xf>
  </cellXfs>
  <cellStyles count="28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55" xfId="5"/>
    <cellStyle name="常规 26 51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常规 196" xfId="11"/>
    <cellStyle name="常规 246" xfId="12"/>
    <cellStyle name="常规 251" xfId="13"/>
    <cellStyle name="60% - 强调文字颜色 3" xfId="14" builtinId="40"/>
    <cellStyle name="超链接" xfId="15" builtinId="8"/>
    <cellStyle name="百分比" xfId="16" builtinId="5"/>
    <cellStyle name="已访问的超链接" xfId="17" builtinId="9"/>
    <cellStyle name="常规 26 47" xfId="18"/>
    <cellStyle name="注释" xfId="19" builtinId="10"/>
    <cellStyle name="常规 6" xfId="20"/>
    <cellStyle name="警告文本" xfId="21" builtinId="11"/>
    <cellStyle name="常规 245" xfId="22"/>
    <cellStyle name="常规 195" xfId="23"/>
    <cellStyle name="常规 250" xfId="24"/>
    <cellStyle name="标题 4" xfId="25" builtinId="19"/>
    <cellStyle name="常规 26 21" xfId="26"/>
    <cellStyle name="60% - 强调文字颜色 2" xfId="27" builtinId="36"/>
    <cellStyle name="标题" xfId="28" builtinId="15"/>
    <cellStyle name="常规 137" xfId="29"/>
    <cellStyle name="解释性文本" xfId="30" builtinId="53"/>
    <cellStyle name="常规 192" xfId="31"/>
    <cellStyle name="常规 242" xfId="32"/>
    <cellStyle name="常规 237" xfId="33"/>
    <cellStyle name="标题 1" xfId="34" builtinId="16"/>
    <cellStyle name="标题 2" xfId="35" builtinId="17"/>
    <cellStyle name="60% - 强调文字颜色 1" xfId="36" builtinId="32"/>
    <cellStyle name="标题 3" xfId="37" builtinId="18"/>
    <cellStyle name="60% - 强调文字颜色 4" xfId="38" builtinId="44"/>
    <cellStyle name="常规 85" xfId="39"/>
    <cellStyle name="输出" xfId="40" builtinId="21"/>
    <cellStyle name="常规 26" xfId="41"/>
    <cellStyle name="计算" xfId="42" builtinId="22"/>
    <cellStyle name="检查单元格" xfId="43" builtinId="23"/>
    <cellStyle name="20% - 强调文字颜色 6" xfId="44" builtinId="50"/>
    <cellStyle name="常规 159" xfId="45"/>
    <cellStyle name="常规 214" xfId="46"/>
    <cellStyle name="常规 209" xfId="47"/>
    <cellStyle name="强调文字颜色 2" xfId="48" builtinId="33"/>
    <cellStyle name="链接单元格" xfId="49" builtinId="24"/>
    <cellStyle name="汇总" xfId="50" builtinId="25"/>
    <cellStyle name="好" xfId="51" builtinId="26"/>
    <cellStyle name="适中" xfId="52" builtinId="28"/>
    <cellStyle name="20% - 强调文字颜色 5" xfId="53" builtinId="46"/>
    <cellStyle name="常规 163" xfId="54"/>
    <cellStyle name="常规 213" xfId="55"/>
    <cellStyle name="常规 208" xfId="56"/>
    <cellStyle name="常规 158" xfId="57"/>
    <cellStyle name="强调文字颜色 1" xfId="58" builtinId="29"/>
    <cellStyle name="20% - 强调文字颜色 1" xfId="59" builtinId="30"/>
    <cellStyle name="40% - 强调文字颜色 1" xfId="60" builtinId="31"/>
    <cellStyle name="20% - 强调文字颜色 2" xfId="61" builtinId="34"/>
    <cellStyle name="40% - 强调文字颜色 2" xfId="62" builtinId="35"/>
    <cellStyle name="常规 165" xfId="63"/>
    <cellStyle name="常规 170" xfId="64"/>
    <cellStyle name="常规 215" xfId="65"/>
    <cellStyle name="常规 220" xfId="66"/>
    <cellStyle name="强调文字颜色 3" xfId="67" builtinId="37"/>
    <cellStyle name="常规 166" xfId="68"/>
    <cellStyle name="常规 171" xfId="69"/>
    <cellStyle name="常规 216" xfId="70"/>
    <cellStyle name="常规 221" xfId="71"/>
    <cellStyle name="强调文字颜色 4" xfId="72" builtinId="41"/>
    <cellStyle name="20% - 强调文字颜色 4" xfId="73" builtinId="42"/>
    <cellStyle name="40% - 强调文字颜色 4" xfId="74" builtinId="43"/>
    <cellStyle name="常规 167" xfId="75"/>
    <cellStyle name="常规 217" xfId="76"/>
    <cellStyle name="常规 172" xfId="77"/>
    <cellStyle name="强调文字颜色 5" xfId="78" builtinId="45"/>
    <cellStyle name="40% - 强调文字颜色 5" xfId="79" builtinId="47"/>
    <cellStyle name="60% - 强调文字颜色 5" xfId="80" builtinId="48"/>
    <cellStyle name="常规 168" xfId="81"/>
    <cellStyle name="常规 173" xfId="82"/>
    <cellStyle name="常规 223" xfId="83"/>
    <cellStyle name="常规 218" xfId="84"/>
    <cellStyle name="强调文字颜色 6" xfId="85" builtinId="49"/>
    <cellStyle name="40% - 强调文字颜色 6" xfId="86" builtinId="51"/>
    <cellStyle name="60% - 强调文字颜色 6" xfId="87" builtinId="52"/>
    <cellStyle name="常规 155" xfId="88"/>
    <cellStyle name="常规 205" xfId="89"/>
    <cellStyle name="常规 160" xfId="90"/>
    <cellStyle name="常规 210" xfId="91"/>
    <cellStyle name="常规 108" xfId="92"/>
    <cellStyle name="常规 113" xfId="93"/>
    <cellStyle name="常规 157" xfId="94"/>
    <cellStyle name="常规 162" xfId="95"/>
    <cellStyle name="常规 207" xfId="96"/>
    <cellStyle name="常规 212" xfId="97"/>
    <cellStyle name="常规 2" xfId="98"/>
    <cellStyle name="常规 36" xfId="99"/>
    <cellStyle name="常规 179" xfId="100"/>
    <cellStyle name="常规 229" xfId="101"/>
    <cellStyle name="常规 184" xfId="102"/>
    <cellStyle name="常规 234" xfId="103"/>
    <cellStyle name="常规 186" xfId="104"/>
    <cellStyle name="常规 191" xfId="105"/>
    <cellStyle name="常规 236" xfId="106"/>
    <cellStyle name="常规 241" xfId="107"/>
    <cellStyle name="常规 7" xfId="108"/>
    <cellStyle name="常规 26 207" xfId="109"/>
    <cellStyle name="常规 26 162" xfId="110"/>
    <cellStyle name="常规 194" xfId="111"/>
    <cellStyle name="常规 244" xfId="112"/>
    <cellStyle name="常规 239" xfId="113"/>
    <cellStyle name="常规 175" xfId="114"/>
    <cellStyle name="常规 180" xfId="115"/>
    <cellStyle name="常规 230" xfId="116"/>
    <cellStyle name="常规 225" xfId="117"/>
    <cellStyle name="常规 26 75" xfId="118"/>
    <cellStyle name="常规 11 2" xfId="119"/>
    <cellStyle name="常规 199" xfId="120"/>
    <cellStyle name="常规 249" xfId="121"/>
    <cellStyle name="常规 99" xfId="122"/>
    <cellStyle name="常规 154" xfId="123"/>
    <cellStyle name="常规 204" xfId="124"/>
    <cellStyle name="常规 74" xfId="125"/>
    <cellStyle name="常规 69" xfId="126"/>
    <cellStyle name="常规 76" xfId="127"/>
    <cellStyle name="常规 81" xfId="128"/>
    <cellStyle name="常规 26 128" xfId="129"/>
    <cellStyle name="常规 183" xfId="130"/>
    <cellStyle name="常规 178" xfId="131"/>
    <cellStyle name="常规 228" xfId="132"/>
    <cellStyle name="常规 233" xfId="133"/>
    <cellStyle name="常规 79" xfId="134"/>
    <cellStyle name="常规 84" xfId="135"/>
    <cellStyle name="常规 132" xfId="136"/>
    <cellStyle name="常规 127" xfId="137"/>
    <cellStyle name="常规 238" xfId="138"/>
    <cellStyle name="常规 193" xfId="139"/>
    <cellStyle name="常规 243" xfId="140"/>
    <cellStyle name="常规 227" xfId="141"/>
    <cellStyle name="常规 232" xfId="142"/>
    <cellStyle name="常规 177" xfId="143"/>
    <cellStyle name="常规 197" xfId="144"/>
    <cellStyle name="常规 252" xfId="145"/>
    <cellStyle name="常规 97" xfId="146"/>
    <cellStyle name="常规 23" xfId="147"/>
    <cellStyle name="常规 26 197" xfId="148"/>
    <cellStyle name="常规 26 69" xfId="149"/>
    <cellStyle name="常规 130" xfId="150"/>
    <cellStyle name="常规 125" xfId="151"/>
    <cellStyle name="常规 201" xfId="152"/>
    <cellStyle name="常规 71" xfId="153"/>
    <cellStyle name="常规 66" xfId="154"/>
    <cellStyle name="常规 4" xfId="155"/>
    <cellStyle name="常规 54" xfId="156"/>
    <cellStyle name="常规 107" xfId="157"/>
    <cellStyle name="常规 112" xfId="158"/>
    <cellStyle name="常规 26 109" xfId="159"/>
    <cellStyle name="常规 181" xfId="160"/>
    <cellStyle name="常规 226" xfId="161"/>
    <cellStyle name="常规 231" xfId="162"/>
    <cellStyle name="常规 176" xfId="163"/>
    <cellStyle name="常规 3" xfId="164"/>
    <cellStyle name="常规 117" xfId="165"/>
    <cellStyle name="常规 26 105" xfId="166"/>
    <cellStyle name="常规 35" xfId="167"/>
    <cellStyle name="常规 26 25" xfId="168"/>
    <cellStyle name="常规 161" xfId="169"/>
    <cellStyle name="常规 206" xfId="170"/>
    <cellStyle name="常规 211" xfId="171"/>
    <cellStyle name="常规 156" xfId="172"/>
    <cellStyle name="常规 115" xfId="173"/>
    <cellStyle name="常规 198" xfId="174"/>
    <cellStyle name="常规 105" xfId="175"/>
    <cellStyle name="常规 110" xfId="176"/>
    <cellStyle name="常规 185" xfId="177"/>
    <cellStyle name="常规 190" xfId="178"/>
    <cellStyle name="常规 235" xfId="179"/>
    <cellStyle name="常规 240" xfId="180"/>
    <cellStyle name="常规 86" xfId="181"/>
    <cellStyle name="常规 26 67" xfId="182"/>
    <cellStyle name="常规 38" xfId="183"/>
    <cellStyle name="常规 28" xfId="184"/>
    <cellStyle name="常规 33" xfId="185"/>
    <cellStyle name="常规 26 164" xfId="186"/>
    <cellStyle name="常规 57" xfId="187"/>
    <cellStyle name="常规 62" xfId="188"/>
    <cellStyle name="常规 37" xfId="189"/>
    <cellStyle name="常规 26 23" xfId="190"/>
    <cellStyle name="常规 147" xfId="191"/>
    <cellStyle name="常规 202" xfId="192"/>
    <cellStyle name="常规 26 37" xfId="193"/>
    <cellStyle name="常规 26 83" xfId="194"/>
    <cellStyle name="常规 153" xfId="195"/>
    <cellStyle name="常规 148" xfId="196"/>
    <cellStyle name="常规 203" xfId="197"/>
    <cellStyle name="常规 77" xfId="198"/>
    <cellStyle name="常规 82" xfId="199"/>
    <cellStyle name="常规 5" xfId="200"/>
    <cellStyle name="常规 103" xfId="201"/>
    <cellStyle name="常规 34" xfId="202"/>
    <cellStyle name="常规 98" xfId="203"/>
    <cellStyle name="常规 26 53" xfId="204"/>
    <cellStyle name="常规 26 71" xfId="205"/>
    <cellStyle name="常规 26 59" xfId="206"/>
    <cellStyle name="常规 200" xfId="207"/>
    <cellStyle name="常规 83" xfId="208"/>
    <cellStyle name="常规 78" xfId="209"/>
    <cellStyle name="常规 169" xfId="210"/>
    <cellStyle name="常规 174" xfId="211"/>
    <cellStyle name="常规 219" xfId="212"/>
    <cellStyle name="常规 22" xfId="213"/>
    <cellStyle name="常规 13" xfId="214"/>
    <cellStyle name="常规 26 107" xfId="215"/>
    <cellStyle name="常规 26 33" xfId="216"/>
    <cellStyle name="常规 64" xfId="217"/>
    <cellStyle name="常规 59" xfId="218"/>
    <cellStyle name="常规 26 61" xfId="219"/>
    <cellStyle name="常规 63" xfId="220"/>
    <cellStyle name="常规 58" xfId="221"/>
    <cellStyle name="常规 133" xfId="222"/>
    <cellStyle name="常规 128" xfId="223"/>
    <cellStyle name="常规 26 132" xfId="224"/>
    <cellStyle name="常规 26 130" xfId="225"/>
    <cellStyle name="常规 26 35" xfId="226"/>
    <cellStyle name="常规 26 57" xfId="227"/>
    <cellStyle name="常规 129" xfId="228"/>
    <cellStyle name="常规 134" xfId="229"/>
    <cellStyle name="常规 135" xfId="230"/>
    <cellStyle name="常规 140" xfId="231"/>
    <cellStyle name="常规 26 85" xfId="232"/>
    <cellStyle name="常规 26 126" xfId="233"/>
    <cellStyle name="常规 73" xfId="234"/>
    <cellStyle name="常规 68" xfId="235"/>
    <cellStyle name="常规 123" xfId="236"/>
    <cellStyle name="常规 24" xfId="237"/>
    <cellStyle name="常规 26 31" xfId="238"/>
    <cellStyle name="常规 50" xfId="239"/>
    <cellStyle name="常规 26 99" xfId="240"/>
    <cellStyle name="常规 80" xfId="241"/>
    <cellStyle name="常规 75" xfId="242"/>
    <cellStyle name="常规 136" xfId="243"/>
    <cellStyle name="常规 139" xfId="244"/>
    <cellStyle name="常规 138" xfId="245"/>
    <cellStyle name="常规 126" xfId="246"/>
    <cellStyle name="常规 131" xfId="247"/>
    <cellStyle name="常规 95" xfId="248"/>
    <cellStyle name="常规 26 81" xfId="249"/>
    <cellStyle name="常规 116" xfId="250"/>
    <cellStyle name="常规 121" xfId="251"/>
    <cellStyle name="常规 26 73" xfId="252"/>
    <cellStyle name="常规 119" xfId="253"/>
    <cellStyle name="常规 111" xfId="254"/>
    <cellStyle name="常规 106" xfId="255"/>
    <cellStyle name="常规 109" xfId="256"/>
    <cellStyle name="常规 114" xfId="257"/>
    <cellStyle name="常规 70" xfId="258"/>
    <cellStyle name="常规 65" xfId="259"/>
    <cellStyle name="常规 26 65" xfId="260"/>
    <cellStyle name="常规 26 63" xfId="261"/>
    <cellStyle name="常规 96" xfId="262"/>
    <cellStyle name="常规 104" xfId="263"/>
    <cellStyle name="常规 26 55" xfId="264"/>
    <cellStyle name="常规 102" xfId="265"/>
    <cellStyle name="常规 101" xfId="266"/>
    <cellStyle name="常规 100" xfId="267"/>
    <cellStyle name="常规 26 49" xfId="268"/>
    <cellStyle name="常规 26 29" xfId="269"/>
    <cellStyle name="常规 52" xfId="270"/>
    <cellStyle name="常规 27" xfId="271"/>
    <cellStyle name="常规 25" xfId="272"/>
    <cellStyle name="常规 61" xfId="273"/>
    <cellStyle name="常规 56" xfId="274"/>
    <cellStyle name="常规 21" xfId="275"/>
    <cellStyle name="常规 26 27" xfId="276"/>
    <cellStyle name="常规 53" xfId="277"/>
    <cellStyle name="常规 67" xfId="278"/>
    <cellStyle name="常规 72" xfId="279"/>
    <cellStyle name="常规 55" xfId="280"/>
    <cellStyle name="常规 51" xfId="281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wxid_663747ppdvxk22\FileStorage\File\2022-08\&#19968;&#21345;&#36890;&#22522;&#30784;&#20449;&#24687;3.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2021\2021&#24180;&#31918;&#39135;&#29983;&#20135;&#24037;&#20316;\&#29577;&#30343;&#24217;&#26449;2020&#24180;&#31918;&#39135;&#34917;&#36148;&#27719;&#24635;&#34920;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wxid_663747ppdvxk22\FileStorage\File\2022-08\&#22797;&#20852;&#26449;-2021&#24180;&#19977;&#39033;&#34917;&#36148;&#25720;&#24213;&#34920;(&#26368;&#32456;&#26680;&#23454;&#34920;)&#2603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  <sheetName val="Sheet1"/>
    </sheetNames>
    <sheetDataSet>
      <sheetData sheetId="0" refreshError="1"/>
      <sheetData sheetId="1" refreshError="1">
        <row r="219">
          <cell r="C219" t="str">
            <v>尹海清</v>
          </cell>
          <cell r="D219" t="str">
            <v>432321195102256510</v>
          </cell>
          <cell r="E219" t="str">
            <v>13875321164</v>
          </cell>
          <cell r="F219" t="str">
            <v>男</v>
          </cell>
          <cell r="G219" t="str">
            <v>3</v>
          </cell>
          <cell r="H219" t="str">
            <v>益阳高新区谢林港镇天猫村腰塘</v>
          </cell>
          <cell r="I219" t="str">
            <v>启用</v>
          </cell>
          <cell r="J219" t="str">
            <v/>
          </cell>
          <cell r="K219" t="str">
            <v>001</v>
          </cell>
          <cell r="L219" t="str">
            <v>邮政储蓄</v>
          </cell>
          <cell r="M219" t="str">
            <v>惠民惠农补贴类</v>
          </cell>
          <cell r="N219" t="str">
            <v>2018-04-18</v>
          </cell>
          <cell r="O219" t="str">
            <v>6217995610014589987</v>
          </cell>
        </row>
        <row r="220">
          <cell r="C220" t="str">
            <v>卜政方</v>
          </cell>
          <cell r="D220" t="str">
            <v>432321195410056510</v>
          </cell>
          <cell r="E220" t="str">
            <v>15073752793</v>
          </cell>
          <cell r="F220" t="str">
            <v>男</v>
          </cell>
          <cell r="G220" t="str">
            <v>3</v>
          </cell>
          <cell r="H220" t="str">
            <v>益阳高新区谢林港镇天猫村腰塘</v>
          </cell>
          <cell r="I220" t="str">
            <v>启用</v>
          </cell>
          <cell r="J220" t="str">
            <v/>
          </cell>
          <cell r="K220" t="str">
            <v>001</v>
          </cell>
          <cell r="L220" t="str">
            <v>邮政储蓄</v>
          </cell>
          <cell r="M220" t="str">
            <v>惠民惠农补贴类</v>
          </cell>
          <cell r="N220" t="str">
            <v>2018-04-18</v>
          </cell>
          <cell r="O220" t="str">
            <v>6217995610014589995</v>
          </cell>
        </row>
        <row r="221">
          <cell r="C221" t="str">
            <v>卜正文</v>
          </cell>
          <cell r="D221" t="str">
            <v>432321195103056473</v>
          </cell>
          <cell r="E221" t="str">
            <v/>
          </cell>
          <cell r="F221" t="str">
            <v>男</v>
          </cell>
          <cell r="G221" t="str">
            <v>3</v>
          </cell>
          <cell r="H221" t="str">
            <v>益阳高新区谢林港镇天猫村腰塘</v>
          </cell>
          <cell r="I221" t="str">
            <v>启用</v>
          </cell>
          <cell r="J221" t="str">
            <v/>
          </cell>
          <cell r="K221" t="str">
            <v>001</v>
          </cell>
          <cell r="L221" t="str">
            <v>邮政储蓄</v>
          </cell>
          <cell r="M221" t="str">
            <v>惠民惠农补贴类</v>
          </cell>
          <cell r="N221" t="str">
            <v/>
          </cell>
          <cell r="O221" t="str">
            <v>605610027201228952</v>
          </cell>
        </row>
        <row r="222">
          <cell r="C222" t="str">
            <v>尹新军</v>
          </cell>
          <cell r="D222" t="str">
            <v>430903197602174551</v>
          </cell>
          <cell r="E222" t="str">
            <v>13873719228</v>
          </cell>
          <cell r="F222" t="str">
            <v>男</v>
          </cell>
          <cell r="G222" t="str">
            <v>3</v>
          </cell>
          <cell r="H222" t="str">
            <v>益阳高新区谢林港镇天猫村腰塘</v>
          </cell>
          <cell r="I222" t="str">
            <v>启用</v>
          </cell>
          <cell r="J222" t="str">
            <v/>
          </cell>
          <cell r="K222" t="str">
            <v>001</v>
          </cell>
          <cell r="L222" t="str">
            <v>邮政储蓄</v>
          </cell>
          <cell r="M222" t="str">
            <v>惠民惠农补贴类</v>
          </cell>
          <cell r="N222" t="str">
            <v>2018-04-18</v>
          </cell>
          <cell r="O222" t="str">
            <v>6217995610014590001</v>
          </cell>
        </row>
        <row r="223">
          <cell r="C223" t="str">
            <v>尹年春</v>
          </cell>
          <cell r="D223" t="str">
            <v>432321197002046478</v>
          </cell>
          <cell r="E223" t="str">
            <v>13762720241</v>
          </cell>
          <cell r="F223" t="str">
            <v>男</v>
          </cell>
          <cell r="G223" t="str">
            <v>3</v>
          </cell>
          <cell r="H223" t="str">
            <v>益阳高新区谢林港镇天猫村腰塘</v>
          </cell>
          <cell r="I223" t="str">
            <v>启用</v>
          </cell>
          <cell r="J223" t="str">
            <v/>
          </cell>
          <cell r="K223" t="str">
            <v>001</v>
          </cell>
          <cell r="L223" t="str">
            <v>邮政储蓄</v>
          </cell>
          <cell r="M223" t="str">
            <v>惠民惠农补贴类</v>
          </cell>
          <cell r="N223" t="str">
            <v>2018-04-18</v>
          </cell>
          <cell r="O223" t="str">
            <v>6217995610014590019</v>
          </cell>
        </row>
        <row r="224">
          <cell r="C224" t="str">
            <v>彭立球</v>
          </cell>
          <cell r="D224" t="str">
            <v>432321196212236478</v>
          </cell>
          <cell r="E224" t="str">
            <v>15173741024</v>
          </cell>
          <cell r="F224" t="str">
            <v>男</v>
          </cell>
          <cell r="G224" t="str">
            <v>3</v>
          </cell>
          <cell r="H224" t="str">
            <v>益阳高新区谢林港镇天猫村腰塘</v>
          </cell>
          <cell r="I224" t="str">
            <v>启用</v>
          </cell>
          <cell r="J224" t="str">
            <v/>
          </cell>
          <cell r="K224" t="str">
            <v>001</v>
          </cell>
          <cell r="L224" t="str">
            <v>邮政储蓄</v>
          </cell>
          <cell r="M224" t="str">
            <v>惠民惠农补贴类</v>
          </cell>
          <cell r="N224" t="str">
            <v>2018-04-18</v>
          </cell>
          <cell r="O224" t="str">
            <v>6217995610014590027</v>
          </cell>
        </row>
        <row r="225">
          <cell r="C225" t="str">
            <v>唐义如</v>
          </cell>
          <cell r="D225" t="str">
            <v>432321197012136477</v>
          </cell>
          <cell r="E225" t="str">
            <v>13549750692</v>
          </cell>
          <cell r="F225" t="str">
            <v>男</v>
          </cell>
          <cell r="G225" t="str">
            <v>3</v>
          </cell>
          <cell r="H225" t="str">
            <v>益阳高新区谢林港镇天猫村腰塘</v>
          </cell>
          <cell r="I225" t="str">
            <v>启用</v>
          </cell>
          <cell r="J225" t="str">
            <v/>
          </cell>
          <cell r="K225" t="str">
            <v>001</v>
          </cell>
          <cell r="L225" t="str">
            <v>邮政储蓄</v>
          </cell>
          <cell r="M225" t="str">
            <v>惠民惠农补贴类</v>
          </cell>
          <cell r="N225" t="str">
            <v>2018-04-18</v>
          </cell>
          <cell r="O225" t="str">
            <v>6217995610014590035</v>
          </cell>
        </row>
        <row r="226">
          <cell r="C226" t="str">
            <v>彭汉成</v>
          </cell>
          <cell r="D226" t="str">
            <v>432321195211106554</v>
          </cell>
          <cell r="E226" t="str">
            <v>18473712445</v>
          </cell>
          <cell r="F226" t="str">
            <v>男</v>
          </cell>
          <cell r="G226" t="str">
            <v>3</v>
          </cell>
          <cell r="H226" t="str">
            <v>益阳高新区谢林港镇天猫村腰塘</v>
          </cell>
          <cell r="I226" t="str">
            <v>启用</v>
          </cell>
          <cell r="J226" t="str">
            <v/>
          </cell>
          <cell r="K226" t="str">
            <v>001</v>
          </cell>
          <cell r="L226" t="str">
            <v>邮政储蓄</v>
          </cell>
          <cell r="M226" t="str">
            <v>惠民惠农补贴类</v>
          </cell>
          <cell r="N226" t="str">
            <v>2018-04-18</v>
          </cell>
          <cell r="O226" t="str">
            <v>6217995610014590043</v>
          </cell>
        </row>
        <row r="227">
          <cell r="C227" t="str">
            <v>尹建军</v>
          </cell>
          <cell r="D227" t="str">
            <v>432321197111076473</v>
          </cell>
          <cell r="E227" t="str">
            <v>18890500228</v>
          </cell>
          <cell r="F227" t="str">
            <v>男</v>
          </cell>
          <cell r="G227" t="str">
            <v>3</v>
          </cell>
          <cell r="H227" t="str">
            <v>益阳高新区谢林港镇天猫村腰塘</v>
          </cell>
          <cell r="I227" t="str">
            <v>启用</v>
          </cell>
          <cell r="J227" t="str">
            <v/>
          </cell>
          <cell r="K227" t="str">
            <v>001</v>
          </cell>
          <cell r="L227" t="str">
            <v>邮政储蓄</v>
          </cell>
          <cell r="M227" t="str">
            <v>惠民惠农补贴类</v>
          </cell>
          <cell r="N227" t="str">
            <v>2018-04-18</v>
          </cell>
          <cell r="O227" t="str">
            <v>6217995610014590050</v>
          </cell>
        </row>
        <row r="228">
          <cell r="C228" t="str">
            <v>尹和清</v>
          </cell>
          <cell r="D228" t="str">
            <v>432321193911096490</v>
          </cell>
          <cell r="E228" t="str">
            <v/>
          </cell>
          <cell r="F228" t="str">
            <v>男</v>
          </cell>
          <cell r="G228" t="str">
            <v>3</v>
          </cell>
          <cell r="H228" t="str">
            <v>益阳高新区谢林港镇天猫村腰塘</v>
          </cell>
          <cell r="I228" t="str">
            <v>启用</v>
          </cell>
          <cell r="J228" t="str">
            <v/>
          </cell>
          <cell r="K228" t="str">
            <v>001</v>
          </cell>
          <cell r="L228" t="str">
            <v>邮政储蓄</v>
          </cell>
          <cell r="M228" t="str">
            <v>惠民惠农补贴类</v>
          </cell>
          <cell r="N228" t="str">
            <v/>
          </cell>
          <cell r="O228" t="str">
            <v>605610027201229020</v>
          </cell>
        </row>
        <row r="229">
          <cell r="C229" t="str">
            <v>贺年春</v>
          </cell>
          <cell r="D229" t="str">
            <v>432321195402056473</v>
          </cell>
          <cell r="E229" t="str">
            <v/>
          </cell>
          <cell r="F229" t="str">
            <v>男</v>
          </cell>
          <cell r="G229" t="str">
            <v>3</v>
          </cell>
          <cell r="H229" t="str">
            <v>益阳高新区谢林港镇天猫村腰塘</v>
          </cell>
          <cell r="I229" t="str">
            <v>启用</v>
          </cell>
          <cell r="J229" t="str">
            <v/>
          </cell>
          <cell r="K229" t="str">
            <v>001</v>
          </cell>
          <cell r="L229" t="str">
            <v>邮政储蓄</v>
          </cell>
          <cell r="M229" t="str">
            <v>惠民惠农补贴类</v>
          </cell>
          <cell r="N229" t="str">
            <v/>
          </cell>
          <cell r="O229" t="str">
            <v>605610027201229038</v>
          </cell>
        </row>
        <row r="230">
          <cell r="C230" t="str">
            <v>彭百祥</v>
          </cell>
          <cell r="D230" t="str">
            <v>432321195308176479</v>
          </cell>
          <cell r="E230" t="str">
            <v>15290208637</v>
          </cell>
          <cell r="F230" t="str">
            <v>男</v>
          </cell>
          <cell r="G230" t="str">
            <v>3</v>
          </cell>
          <cell r="H230" t="str">
            <v>益阳高新区谢林港镇天猫村腰塘</v>
          </cell>
          <cell r="I230" t="str">
            <v>启用</v>
          </cell>
          <cell r="J230" t="str">
            <v/>
          </cell>
          <cell r="K230" t="str">
            <v>001</v>
          </cell>
          <cell r="L230" t="str">
            <v>邮政储蓄</v>
          </cell>
          <cell r="M230" t="str">
            <v>惠民惠农补贴类</v>
          </cell>
          <cell r="N230" t="str">
            <v>2018-04-18</v>
          </cell>
          <cell r="O230" t="str">
            <v>6217995610014590068</v>
          </cell>
        </row>
        <row r="231">
          <cell r="C231" t="str">
            <v>尹芝元</v>
          </cell>
          <cell r="D231" t="str">
            <v>432321196012106476</v>
          </cell>
          <cell r="E231" t="str">
            <v>15080700473</v>
          </cell>
          <cell r="F231" t="str">
            <v>男</v>
          </cell>
          <cell r="G231" t="str">
            <v>3</v>
          </cell>
          <cell r="H231" t="str">
            <v>益阳高新区谢林港镇天猫村腰塘</v>
          </cell>
          <cell r="I231" t="str">
            <v>启用</v>
          </cell>
          <cell r="J231" t="str">
            <v/>
          </cell>
          <cell r="K231" t="str">
            <v>001</v>
          </cell>
          <cell r="L231" t="str">
            <v>邮政储蓄</v>
          </cell>
          <cell r="M231" t="str">
            <v>惠民惠农补贴类</v>
          </cell>
          <cell r="N231" t="str">
            <v>2018-04-18</v>
          </cell>
          <cell r="O231" t="str">
            <v>6217995610014590076</v>
          </cell>
        </row>
        <row r="232">
          <cell r="C232" t="str">
            <v>尹成保</v>
          </cell>
          <cell r="D232" t="str">
            <v>432321195504086470</v>
          </cell>
          <cell r="E232" t="str">
            <v/>
          </cell>
          <cell r="F232" t="str">
            <v>男</v>
          </cell>
          <cell r="G232" t="str">
            <v>3</v>
          </cell>
          <cell r="H232" t="str">
            <v>益阳高新区谢林港镇天猫村腰塘</v>
          </cell>
          <cell r="I232" t="str">
            <v>启用</v>
          </cell>
          <cell r="J232" t="str">
            <v/>
          </cell>
          <cell r="K232" t="str">
            <v>001</v>
          </cell>
          <cell r="L232" t="str">
            <v>邮政储蓄</v>
          </cell>
          <cell r="M232" t="str">
            <v>惠民惠农补贴类</v>
          </cell>
          <cell r="N232" t="str">
            <v/>
          </cell>
          <cell r="O232" t="str">
            <v>605610027201229062</v>
          </cell>
        </row>
        <row r="233">
          <cell r="C233" t="str">
            <v>彭锡昌</v>
          </cell>
          <cell r="D233" t="str">
            <v>432321191803316477</v>
          </cell>
          <cell r="E233" t="str">
            <v/>
          </cell>
          <cell r="F233" t="str">
            <v>男</v>
          </cell>
          <cell r="G233" t="str">
            <v>3</v>
          </cell>
          <cell r="H233" t="str">
            <v>益阳高新区谢林港镇天猫村腰塘</v>
          </cell>
          <cell r="I233" t="str">
            <v>启用</v>
          </cell>
          <cell r="J233" t="str">
            <v/>
          </cell>
          <cell r="K233" t="str">
            <v>001</v>
          </cell>
          <cell r="L233" t="str">
            <v>邮政储蓄</v>
          </cell>
          <cell r="M233" t="str">
            <v>惠民惠农补贴类</v>
          </cell>
          <cell r="N233" t="str">
            <v/>
          </cell>
          <cell r="O233" t="str">
            <v>605610027201229079</v>
          </cell>
        </row>
        <row r="234">
          <cell r="C234" t="str">
            <v>彭华云</v>
          </cell>
          <cell r="D234" t="str">
            <v>432321194110246473</v>
          </cell>
          <cell r="E234" t="str">
            <v/>
          </cell>
          <cell r="F234" t="str">
            <v>男</v>
          </cell>
          <cell r="G234" t="str">
            <v>3</v>
          </cell>
          <cell r="H234" t="str">
            <v>益阳高新区谢林港镇天猫村腰塘</v>
          </cell>
          <cell r="I234" t="str">
            <v>启用</v>
          </cell>
          <cell r="J234" t="str">
            <v/>
          </cell>
          <cell r="K234" t="str">
            <v>001</v>
          </cell>
          <cell r="L234" t="str">
            <v>邮政储蓄</v>
          </cell>
          <cell r="M234" t="str">
            <v>惠民惠农补贴类</v>
          </cell>
          <cell r="N234" t="str">
            <v/>
          </cell>
          <cell r="O234" t="str">
            <v>605610027201229087</v>
          </cell>
        </row>
        <row r="235">
          <cell r="C235" t="str">
            <v>尹子寅</v>
          </cell>
          <cell r="D235" t="str">
            <v>432321194503046472</v>
          </cell>
          <cell r="E235" t="str">
            <v>18230578899</v>
          </cell>
          <cell r="F235" t="str">
            <v>男</v>
          </cell>
          <cell r="G235" t="str">
            <v>3</v>
          </cell>
          <cell r="H235" t="str">
            <v>益阳高新区谢林港镇天猫村腰塘</v>
          </cell>
          <cell r="I235" t="str">
            <v>启用</v>
          </cell>
          <cell r="J235" t="str">
            <v/>
          </cell>
          <cell r="K235" t="str">
            <v>001</v>
          </cell>
          <cell r="L235" t="str">
            <v>邮政储蓄</v>
          </cell>
          <cell r="M235" t="str">
            <v>惠民惠农补贴类</v>
          </cell>
          <cell r="N235" t="str">
            <v>2018-04-18</v>
          </cell>
          <cell r="O235" t="str">
            <v>6217995610014590084</v>
          </cell>
        </row>
        <row r="236">
          <cell r="C236" t="str">
            <v>薛群英</v>
          </cell>
          <cell r="D236" t="str">
            <v>432321196108206500</v>
          </cell>
          <cell r="E236" t="str">
            <v>13511130618</v>
          </cell>
          <cell r="F236" t="str">
            <v>女</v>
          </cell>
          <cell r="G236" t="str">
            <v>3</v>
          </cell>
          <cell r="H236" t="str">
            <v>益阳高新区谢林港镇天猫村腰塘</v>
          </cell>
          <cell r="I236" t="str">
            <v>启用</v>
          </cell>
          <cell r="J236" t="str">
            <v/>
          </cell>
          <cell r="K236" t="str">
            <v>001</v>
          </cell>
          <cell r="L236" t="str">
            <v>邮政储蓄</v>
          </cell>
          <cell r="M236" t="str">
            <v>惠民惠农补贴类</v>
          </cell>
          <cell r="N236" t="str">
            <v>2018-04-18</v>
          </cell>
          <cell r="O236" t="str">
            <v>6217995610014590092</v>
          </cell>
        </row>
        <row r="237">
          <cell r="C237" t="str">
            <v>彭伍科</v>
          </cell>
          <cell r="D237" t="str">
            <v>43232119660725649X</v>
          </cell>
          <cell r="E237" t="str">
            <v>13549737245</v>
          </cell>
          <cell r="F237" t="str">
            <v>男</v>
          </cell>
          <cell r="G237" t="str">
            <v>3</v>
          </cell>
          <cell r="H237" t="str">
            <v>益阳高新区谢林港镇天猫村腰塘</v>
          </cell>
          <cell r="I237" t="str">
            <v>启用</v>
          </cell>
          <cell r="J237" t="str">
            <v/>
          </cell>
          <cell r="K237" t="str">
            <v>001</v>
          </cell>
          <cell r="L237" t="str">
            <v>邮政储蓄</v>
          </cell>
          <cell r="M237" t="str">
            <v>扶贫补贴类</v>
          </cell>
          <cell r="N237" t="str">
            <v>2018-06-13</v>
          </cell>
          <cell r="O237" t="str">
            <v>6217995610014699125</v>
          </cell>
        </row>
        <row r="238">
          <cell r="C238" t="str">
            <v>彭伍科</v>
          </cell>
          <cell r="D238" t="str">
            <v>43232119660725649X</v>
          </cell>
          <cell r="E238" t="str">
            <v>13549737245</v>
          </cell>
          <cell r="F238" t="str">
            <v>男</v>
          </cell>
          <cell r="G238" t="str">
            <v>3</v>
          </cell>
          <cell r="H238" t="str">
            <v>益阳高新区谢林港镇天猫村腰塘</v>
          </cell>
          <cell r="I238" t="str">
            <v>启用</v>
          </cell>
          <cell r="J238" t="str">
            <v/>
          </cell>
          <cell r="K238" t="str">
            <v>001</v>
          </cell>
          <cell r="L238" t="str">
            <v>邮政储蓄</v>
          </cell>
          <cell r="M238" t="str">
            <v>惠民惠农补贴类</v>
          </cell>
          <cell r="N238" t="str">
            <v>2018-04-18</v>
          </cell>
          <cell r="O238" t="str">
            <v>6217995610014590100</v>
          </cell>
        </row>
        <row r="239">
          <cell r="C239" t="str">
            <v>彭革仁</v>
          </cell>
          <cell r="D239" t="str">
            <v>430903194907030010</v>
          </cell>
          <cell r="E239" t="str">
            <v>13875399199</v>
          </cell>
          <cell r="F239" t="str">
            <v>男</v>
          </cell>
          <cell r="G239" t="str">
            <v>3</v>
          </cell>
          <cell r="H239" t="str">
            <v>益阳高新区谢林港镇天猫村腰塘</v>
          </cell>
          <cell r="I239" t="str">
            <v>启用</v>
          </cell>
          <cell r="J239" t="str">
            <v/>
          </cell>
          <cell r="K239" t="str">
            <v>001</v>
          </cell>
          <cell r="L239" t="str">
            <v>邮政储蓄</v>
          </cell>
          <cell r="M239" t="str">
            <v>惠民惠农补贴类</v>
          </cell>
          <cell r="N239" t="str">
            <v>2018-04-18</v>
          </cell>
          <cell r="O239" t="str">
            <v>6217995610014590118</v>
          </cell>
        </row>
        <row r="240">
          <cell r="C240" t="str">
            <v>彭谷云</v>
          </cell>
          <cell r="D240" t="str">
            <v>43232119670512647X</v>
          </cell>
          <cell r="E240" t="str">
            <v>13787371402</v>
          </cell>
          <cell r="F240" t="str">
            <v>男</v>
          </cell>
          <cell r="G240" t="str">
            <v>3</v>
          </cell>
          <cell r="H240" t="str">
            <v>益阳高新区谢林港镇天猫村腰塘</v>
          </cell>
          <cell r="I240" t="str">
            <v>启用</v>
          </cell>
          <cell r="J240" t="str">
            <v/>
          </cell>
          <cell r="K240" t="str">
            <v>001</v>
          </cell>
          <cell r="L240" t="str">
            <v>邮政储蓄</v>
          </cell>
          <cell r="M240" t="str">
            <v>惠民惠农补贴类</v>
          </cell>
          <cell r="N240" t="str">
            <v>2018-04-18</v>
          </cell>
          <cell r="O240" t="str">
            <v>6217995610014590126</v>
          </cell>
        </row>
        <row r="241">
          <cell r="C241" t="str">
            <v>彭志仁</v>
          </cell>
          <cell r="D241" t="str">
            <v>430903196406084554</v>
          </cell>
          <cell r="E241" t="str">
            <v>13554816742</v>
          </cell>
          <cell r="F241" t="str">
            <v>男</v>
          </cell>
          <cell r="G241" t="str">
            <v>3</v>
          </cell>
          <cell r="H241" t="str">
            <v>益阳高新区谢林港镇天猫村腰塘</v>
          </cell>
          <cell r="I241" t="str">
            <v>启用</v>
          </cell>
          <cell r="J241" t="str">
            <v/>
          </cell>
          <cell r="K241" t="str">
            <v>001</v>
          </cell>
          <cell r="L241" t="str">
            <v>邮政储蓄</v>
          </cell>
          <cell r="M241" t="str">
            <v>惠民惠农补贴类</v>
          </cell>
          <cell r="N241" t="str">
            <v>2018-04-18</v>
          </cell>
          <cell r="O241" t="str">
            <v>6217995610014590134</v>
          </cell>
        </row>
        <row r="242">
          <cell r="C242" t="str">
            <v>彭建成</v>
          </cell>
          <cell r="D242" t="str">
            <v>432321195502256472</v>
          </cell>
          <cell r="E242" t="str">
            <v/>
          </cell>
          <cell r="F242" t="str">
            <v>男</v>
          </cell>
          <cell r="G242" t="str">
            <v>3</v>
          </cell>
          <cell r="H242" t="str">
            <v>益阳高新区谢林港镇天猫村腰塘</v>
          </cell>
          <cell r="I242" t="str">
            <v>启用</v>
          </cell>
          <cell r="J242" t="str">
            <v/>
          </cell>
          <cell r="K242" t="str">
            <v>001</v>
          </cell>
          <cell r="L242" t="str">
            <v>邮政储蓄</v>
          </cell>
          <cell r="M242" t="str">
            <v>惠民惠农补贴类</v>
          </cell>
          <cell r="N242" t="str">
            <v/>
          </cell>
          <cell r="O242" t="str">
            <v>605610027201229159</v>
          </cell>
        </row>
        <row r="243">
          <cell r="C243" t="str">
            <v>彭根深</v>
          </cell>
          <cell r="D243" t="str">
            <v>432321194303036472</v>
          </cell>
          <cell r="E243" t="str">
            <v>13511122243</v>
          </cell>
          <cell r="F243" t="str">
            <v>男</v>
          </cell>
          <cell r="G243" t="str">
            <v>3</v>
          </cell>
          <cell r="H243" t="str">
            <v>益阳高新区谢林港镇天猫村腰塘</v>
          </cell>
          <cell r="I243" t="str">
            <v>启用</v>
          </cell>
          <cell r="J243" t="str">
            <v/>
          </cell>
          <cell r="K243" t="str">
            <v>001</v>
          </cell>
          <cell r="L243" t="str">
            <v>邮政储蓄</v>
          </cell>
          <cell r="M243" t="str">
            <v>惠民惠农补贴类</v>
          </cell>
          <cell r="N243" t="str">
            <v>2018-04-18</v>
          </cell>
          <cell r="O243" t="str">
            <v>6217995610014590142</v>
          </cell>
        </row>
        <row r="244">
          <cell r="C244" t="str">
            <v>彭立辉</v>
          </cell>
          <cell r="D244" t="str">
            <v>432321196611016472</v>
          </cell>
          <cell r="E244" t="str">
            <v>13574839235</v>
          </cell>
          <cell r="F244" t="str">
            <v>男</v>
          </cell>
          <cell r="G244" t="str">
            <v>3</v>
          </cell>
          <cell r="H244" t="str">
            <v>益阳高新区谢林港镇天猫村腰塘</v>
          </cell>
          <cell r="I244" t="str">
            <v>启用</v>
          </cell>
          <cell r="J244" t="str">
            <v/>
          </cell>
          <cell r="K244" t="str">
            <v>001</v>
          </cell>
          <cell r="L244" t="str">
            <v>邮政储蓄</v>
          </cell>
          <cell r="M244" t="str">
            <v>惠民惠农补贴类</v>
          </cell>
          <cell r="N244" t="str">
            <v>2018-04-18</v>
          </cell>
          <cell r="O244" t="str">
            <v>6217995610014590159</v>
          </cell>
        </row>
        <row r="245">
          <cell r="C245" t="str">
            <v>彭立辉</v>
          </cell>
          <cell r="D245" t="str">
            <v>432321196611016472</v>
          </cell>
          <cell r="E245" t="str">
            <v>13574839235</v>
          </cell>
          <cell r="F245" t="str">
            <v>男</v>
          </cell>
          <cell r="G245" t="str">
            <v>3</v>
          </cell>
          <cell r="H245" t="str">
            <v>益阳高新区谢林港镇天猫村腰塘</v>
          </cell>
          <cell r="I245" t="str">
            <v>启用</v>
          </cell>
          <cell r="J245" t="str">
            <v/>
          </cell>
          <cell r="K245" t="str">
            <v>001</v>
          </cell>
          <cell r="L245" t="str">
            <v>邮政储蓄</v>
          </cell>
          <cell r="M245" t="str">
            <v>扶贫补贴类</v>
          </cell>
          <cell r="N245" t="str">
            <v>2018-06-13</v>
          </cell>
          <cell r="O245" t="str">
            <v>6217995610014699133</v>
          </cell>
        </row>
        <row r="246">
          <cell r="C246" t="str">
            <v>蔡立英</v>
          </cell>
          <cell r="D246" t="str">
            <v>432321195609036509</v>
          </cell>
          <cell r="E246" t="str">
            <v/>
          </cell>
          <cell r="F246" t="str">
            <v>女</v>
          </cell>
          <cell r="G246" t="str">
            <v>3</v>
          </cell>
          <cell r="H246" t="str">
            <v>益阳高新区谢林港镇天猫村腰塘</v>
          </cell>
          <cell r="I246" t="str">
            <v>启用</v>
          </cell>
          <cell r="J246" t="str">
            <v/>
          </cell>
          <cell r="K246" t="str">
            <v>001</v>
          </cell>
          <cell r="L246" t="str">
            <v>邮政储蓄</v>
          </cell>
          <cell r="M246" t="str">
            <v>扶贫补贴类</v>
          </cell>
          <cell r="N246" t="str">
            <v>2018-08-23</v>
          </cell>
          <cell r="O246" t="str">
            <v>6217995610014769407</v>
          </cell>
        </row>
        <row r="247">
          <cell r="C247" t="str">
            <v>蔡立英</v>
          </cell>
          <cell r="D247" t="str">
            <v>432321195609036509</v>
          </cell>
          <cell r="E247" t="str">
            <v/>
          </cell>
          <cell r="F247" t="str">
            <v>女</v>
          </cell>
          <cell r="G247" t="str">
            <v>3</v>
          </cell>
          <cell r="H247" t="str">
            <v>益阳高新区谢林港镇天猫村腰塘</v>
          </cell>
          <cell r="I247" t="str">
            <v>启用</v>
          </cell>
          <cell r="J247" t="str">
            <v/>
          </cell>
          <cell r="K247" t="str">
            <v>001</v>
          </cell>
          <cell r="L247" t="str">
            <v>邮政储蓄</v>
          </cell>
          <cell r="M247" t="str">
            <v>惠民惠农补贴类</v>
          </cell>
          <cell r="N247" t="str">
            <v>2017-12-22</v>
          </cell>
          <cell r="O247" t="str">
            <v>605610027201341590</v>
          </cell>
        </row>
        <row r="248">
          <cell r="C248" t="str">
            <v>陈良</v>
          </cell>
          <cell r="D248" t="str">
            <v>432321195808086488</v>
          </cell>
          <cell r="E248" t="str">
            <v/>
          </cell>
          <cell r="F248" t="str">
            <v>女</v>
          </cell>
          <cell r="G248" t="str">
            <v>3</v>
          </cell>
          <cell r="H248" t="str">
            <v>益阳高新区谢林港镇天猫村腰塘</v>
          </cell>
          <cell r="I248" t="str">
            <v>启用</v>
          </cell>
          <cell r="J248" t="str">
            <v/>
          </cell>
          <cell r="K248" t="str">
            <v>001</v>
          </cell>
          <cell r="L248" t="str">
            <v>邮政储蓄</v>
          </cell>
          <cell r="M248" t="str">
            <v>惠民惠农补贴类</v>
          </cell>
          <cell r="N248" t="str">
            <v/>
          </cell>
          <cell r="O248" t="str">
            <v>605610027201341605</v>
          </cell>
        </row>
        <row r="249">
          <cell r="C249" t="str">
            <v>彭放明</v>
          </cell>
          <cell r="D249" t="str">
            <v>430903198304184510</v>
          </cell>
          <cell r="E249" t="str">
            <v>15292078342</v>
          </cell>
          <cell r="F249" t="str">
            <v>男</v>
          </cell>
          <cell r="G249" t="str">
            <v>3</v>
          </cell>
          <cell r="H249" t="str">
            <v>益阳高新区谢林港镇天猫村腰塘</v>
          </cell>
          <cell r="I249" t="str">
            <v>启用</v>
          </cell>
          <cell r="J249" t="str">
            <v/>
          </cell>
          <cell r="K249" t="str">
            <v>001</v>
          </cell>
          <cell r="L249" t="str">
            <v>邮政储蓄</v>
          </cell>
          <cell r="M249" t="str">
            <v>惠民惠农补贴类</v>
          </cell>
          <cell r="N249" t="str">
            <v>2018-04-18</v>
          </cell>
          <cell r="O249" t="str">
            <v>6217995610014590167</v>
          </cell>
        </row>
        <row r="250">
          <cell r="C250" t="str">
            <v>尹建兵</v>
          </cell>
          <cell r="D250" t="str">
            <v>432321197511016533</v>
          </cell>
          <cell r="E250" t="str">
            <v>18973796780</v>
          </cell>
          <cell r="F250" t="str">
            <v>男</v>
          </cell>
          <cell r="G250" t="str">
            <v>3</v>
          </cell>
          <cell r="H250" t="str">
            <v>益阳高新区谢林港镇天猫村腰塘</v>
          </cell>
          <cell r="I250" t="str">
            <v>启用</v>
          </cell>
          <cell r="J250" t="str">
            <v/>
          </cell>
          <cell r="K250" t="str">
            <v>001</v>
          </cell>
          <cell r="L250" t="str">
            <v>邮政储蓄</v>
          </cell>
          <cell r="M250" t="str">
            <v>惠民惠农补贴类</v>
          </cell>
          <cell r="N250" t="str">
            <v>2018-04-18</v>
          </cell>
          <cell r="O250" t="str">
            <v>6217995610014590175</v>
          </cell>
        </row>
        <row r="251">
          <cell r="C251" t="str">
            <v>彭立祥</v>
          </cell>
          <cell r="D251" t="str">
            <v>432321197702016499</v>
          </cell>
          <cell r="E251" t="str">
            <v>13762729175</v>
          </cell>
          <cell r="F251" t="str">
            <v>男</v>
          </cell>
          <cell r="G251" t="str">
            <v>3</v>
          </cell>
          <cell r="H251" t="str">
            <v>益阳高新区谢林港镇天猫村腰塘</v>
          </cell>
          <cell r="I251" t="str">
            <v>启用</v>
          </cell>
          <cell r="J251" t="str">
            <v/>
          </cell>
          <cell r="K251" t="str">
            <v>001</v>
          </cell>
          <cell r="L251" t="str">
            <v>邮政储蓄</v>
          </cell>
          <cell r="M251" t="str">
            <v>惠民惠农补贴类</v>
          </cell>
          <cell r="N251" t="str">
            <v>2018-04-18</v>
          </cell>
          <cell r="O251" t="str">
            <v>6217995610014590183</v>
          </cell>
        </row>
        <row r="252">
          <cell r="C252" t="str">
            <v>贺龙</v>
          </cell>
          <cell r="D252" t="str">
            <v>432321197912246479</v>
          </cell>
          <cell r="E252" t="str">
            <v>13487801035</v>
          </cell>
          <cell r="F252" t="str">
            <v>男</v>
          </cell>
          <cell r="G252" t="str">
            <v>3</v>
          </cell>
          <cell r="H252" t="str">
            <v>益阳高新区谢林港镇天猫村腰塘</v>
          </cell>
          <cell r="I252" t="str">
            <v>启用</v>
          </cell>
          <cell r="J252" t="str">
            <v/>
          </cell>
          <cell r="K252" t="str">
            <v>001</v>
          </cell>
          <cell r="L252" t="str">
            <v>邮政储蓄</v>
          </cell>
          <cell r="M252" t="str">
            <v>惠民惠农补贴类</v>
          </cell>
          <cell r="N252" t="str">
            <v>2015-11-03</v>
          </cell>
          <cell r="O252" t="str">
            <v>43050000890836</v>
          </cell>
        </row>
        <row r="253">
          <cell r="C253" t="str">
            <v>贺虎</v>
          </cell>
          <cell r="D253" t="str">
            <v>430903198105024514</v>
          </cell>
          <cell r="E253" t="str">
            <v>15273708339</v>
          </cell>
          <cell r="F253" t="str">
            <v>男</v>
          </cell>
          <cell r="G253" t="str">
            <v>3</v>
          </cell>
          <cell r="H253" t="str">
            <v>益阳高新区谢林港镇天猫村腰塘</v>
          </cell>
          <cell r="I253" t="str">
            <v>启用</v>
          </cell>
          <cell r="J253" t="str">
            <v/>
          </cell>
          <cell r="K253" t="str">
            <v>001</v>
          </cell>
          <cell r="L253" t="str">
            <v>邮政储蓄</v>
          </cell>
          <cell r="M253" t="str">
            <v>惠民惠农补贴类</v>
          </cell>
          <cell r="N253" t="str">
            <v>2018-04-18</v>
          </cell>
          <cell r="O253" t="str">
            <v>6217995610014590191</v>
          </cell>
        </row>
        <row r="254">
          <cell r="C254" t="str">
            <v>唐秋连</v>
          </cell>
          <cell r="D254" t="str">
            <v>432321195708026488</v>
          </cell>
          <cell r="E254" t="str">
            <v>15274792380</v>
          </cell>
          <cell r="F254" t="str">
            <v>女</v>
          </cell>
          <cell r="G254" t="str">
            <v>3</v>
          </cell>
          <cell r="H254" t="str">
            <v>益阳高新区谢林港镇天猫村腰塘</v>
          </cell>
          <cell r="I254" t="str">
            <v>启用</v>
          </cell>
          <cell r="J254" t="str">
            <v/>
          </cell>
          <cell r="K254" t="str">
            <v>001</v>
          </cell>
          <cell r="L254" t="str">
            <v>邮政储蓄</v>
          </cell>
          <cell r="M254" t="str">
            <v>惠民惠农补贴类</v>
          </cell>
          <cell r="N254" t="str">
            <v>2018-04-18</v>
          </cell>
          <cell r="O254" t="str">
            <v>6217995610014590209</v>
          </cell>
        </row>
        <row r="255">
          <cell r="C255" t="str">
            <v>曹年香</v>
          </cell>
          <cell r="D255" t="str">
            <v>430903197012194528</v>
          </cell>
          <cell r="E255" t="str">
            <v>15773771139</v>
          </cell>
          <cell r="F255" t="str">
            <v>女</v>
          </cell>
          <cell r="G255" t="str">
            <v/>
          </cell>
          <cell r="H255" t="str">
            <v>益阳高新区谢林港镇天猫村腰塘</v>
          </cell>
          <cell r="I255" t="str">
            <v>启用</v>
          </cell>
          <cell r="J255" t="str">
            <v/>
          </cell>
          <cell r="K255" t="str">
            <v>001</v>
          </cell>
          <cell r="L255" t="str">
            <v>邮政储蓄</v>
          </cell>
          <cell r="M255" t="str">
            <v>惠民惠农补贴类</v>
          </cell>
          <cell r="N255" t="str">
            <v>2017-12-21</v>
          </cell>
          <cell r="O255" t="str">
            <v>605610027201958308</v>
          </cell>
        </row>
        <row r="256">
          <cell r="C256" t="str">
            <v>曹年香</v>
          </cell>
          <cell r="D256" t="str">
            <v>430903197012194528</v>
          </cell>
          <cell r="E256" t="str">
            <v>15773771139</v>
          </cell>
          <cell r="F256" t="str">
            <v>女</v>
          </cell>
          <cell r="G256" t="str">
            <v/>
          </cell>
          <cell r="H256" t="str">
            <v>益阳高新区谢林港镇天猫村腰塘</v>
          </cell>
          <cell r="I256" t="str">
            <v>启用</v>
          </cell>
          <cell r="J256" t="str">
            <v/>
          </cell>
          <cell r="K256" t="str">
            <v>001</v>
          </cell>
          <cell r="L256" t="str">
            <v>邮政储蓄</v>
          </cell>
          <cell r="M256" t="str">
            <v>扶贫补贴类</v>
          </cell>
          <cell r="N256" t="str">
            <v>2018-06-13</v>
          </cell>
          <cell r="O256" t="str">
            <v>6217995610014699141</v>
          </cell>
        </row>
        <row r="257">
          <cell r="C257" t="str">
            <v>张绍兵</v>
          </cell>
          <cell r="D257" t="str">
            <v>430903197603240338</v>
          </cell>
          <cell r="E257" t="str">
            <v>15869790952</v>
          </cell>
          <cell r="F257" t="str">
            <v>男</v>
          </cell>
          <cell r="G257" t="str">
            <v>3</v>
          </cell>
          <cell r="H257" t="str">
            <v>谢林港镇天猫村腰塘</v>
          </cell>
          <cell r="I257" t="str">
            <v>启用</v>
          </cell>
          <cell r="J257" t="str">
            <v>2020-09-07</v>
          </cell>
          <cell r="K257" t="str">
            <v>001</v>
          </cell>
          <cell r="L257" t="str">
            <v>邮政储蓄</v>
          </cell>
          <cell r="M257" t="str">
            <v>惠民惠农补贴类</v>
          </cell>
          <cell r="N257" t="str">
            <v>2020-09-07</v>
          </cell>
          <cell r="O257" t="str">
            <v>6217995610019400990</v>
          </cell>
        </row>
        <row r="258">
          <cell r="C258" t="str">
            <v>陈建军</v>
          </cell>
          <cell r="D258" t="str">
            <v>43090319600702452X</v>
          </cell>
          <cell r="E258" t="str">
            <v>13554816742</v>
          </cell>
          <cell r="F258" t="str">
            <v>女</v>
          </cell>
          <cell r="G258" t="str">
            <v>3</v>
          </cell>
          <cell r="H258" t="str">
            <v>谢林港镇天猫村腰塘</v>
          </cell>
          <cell r="I258" t="str">
            <v>启用</v>
          </cell>
          <cell r="J258" t="str">
            <v>2020-12-24</v>
          </cell>
          <cell r="K258" t="str">
            <v>001</v>
          </cell>
          <cell r="L258" t="str">
            <v>邮政储蓄</v>
          </cell>
          <cell r="M258" t="str">
            <v>惠民惠农补贴类</v>
          </cell>
          <cell r="N258" t="str">
            <v>2020-12-24</v>
          </cell>
          <cell r="O258" t="str">
            <v>43050019918974</v>
          </cell>
        </row>
        <row r="374">
          <cell r="C374" t="str">
            <v>吴庆洲</v>
          </cell>
          <cell r="D374" t="str">
            <v>432321194509056516</v>
          </cell>
          <cell r="E374" t="str">
            <v>13647371080</v>
          </cell>
          <cell r="F374" t="str">
            <v>男</v>
          </cell>
          <cell r="G374" t="str">
            <v>3</v>
          </cell>
          <cell r="H374" t="str">
            <v>益阳高新区谢林港镇天猫村高虎村</v>
          </cell>
          <cell r="I374" t="str">
            <v>启用</v>
          </cell>
          <cell r="J374" t="str">
            <v/>
          </cell>
          <cell r="K374" t="str">
            <v>001</v>
          </cell>
          <cell r="L374" t="str">
            <v>邮政储蓄</v>
          </cell>
          <cell r="M374" t="str">
            <v>惠民惠农补贴类</v>
          </cell>
          <cell r="N374" t="str">
            <v/>
          </cell>
          <cell r="O374" t="str">
            <v>605610027201229781</v>
          </cell>
        </row>
        <row r="375">
          <cell r="C375" t="str">
            <v>吴财勋</v>
          </cell>
          <cell r="D375" t="str">
            <v>430903198208314514</v>
          </cell>
          <cell r="E375" t="str">
            <v>18667371924</v>
          </cell>
          <cell r="F375" t="str">
            <v>男</v>
          </cell>
          <cell r="G375" t="str">
            <v>3</v>
          </cell>
          <cell r="H375" t="str">
            <v>益阳高新区谢林港镇天猫村高虎村</v>
          </cell>
          <cell r="I375" t="str">
            <v>启用</v>
          </cell>
          <cell r="J375" t="str">
            <v/>
          </cell>
          <cell r="K375" t="str">
            <v>001</v>
          </cell>
          <cell r="L375" t="str">
            <v>邮政储蓄</v>
          </cell>
          <cell r="M375" t="str">
            <v>惠民惠农补贴类</v>
          </cell>
          <cell r="N375" t="str">
            <v>2018-04-18</v>
          </cell>
          <cell r="O375" t="str">
            <v>6217995610014590902</v>
          </cell>
        </row>
        <row r="376">
          <cell r="C376" t="str">
            <v>吴界勋</v>
          </cell>
          <cell r="D376" t="str">
            <v>432321196803096470</v>
          </cell>
          <cell r="E376" t="str">
            <v>13873709306</v>
          </cell>
          <cell r="F376" t="str">
            <v>男</v>
          </cell>
          <cell r="G376" t="str">
            <v>3</v>
          </cell>
          <cell r="H376" t="str">
            <v>益阳高新区谢林港镇天猫村高虎村</v>
          </cell>
          <cell r="I376" t="str">
            <v>启用</v>
          </cell>
          <cell r="J376" t="str">
            <v/>
          </cell>
          <cell r="K376" t="str">
            <v>001</v>
          </cell>
          <cell r="L376" t="str">
            <v>邮政储蓄</v>
          </cell>
          <cell r="M376" t="str">
            <v>惠民惠农补贴类</v>
          </cell>
          <cell r="N376" t="str">
            <v>2018-04-18</v>
          </cell>
          <cell r="O376" t="str">
            <v>6217995610014590910</v>
          </cell>
        </row>
        <row r="377">
          <cell r="C377" t="str">
            <v>吴若勋</v>
          </cell>
          <cell r="D377" t="str">
            <v>432321197208086475</v>
          </cell>
          <cell r="E377" t="str">
            <v>15173791814</v>
          </cell>
          <cell r="F377" t="str">
            <v>男</v>
          </cell>
          <cell r="G377" t="str">
            <v>3</v>
          </cell>
          <cell r="H377" t="str">
            <v>益阳高新区谢林港镇天猫村高虎村</v>
          </cell>
          <cell r="I377" t="str">
            <v>启用</v>
          </cell>
          <cell r="J377" t="str">
            <v/>
          </cell>
          <cell r="K377" t="str">
            <v>001</v>
          </cell>
          <cell r="L377" t="str">
            <v>邮政储蓄</v>
          </cell>
          <cell r="M377" t="str">
            <v>惠民惠农补贴类</v>
          </cell>
          <cell r="N377" t="str">
            <v>2018-04-18</v>
          </cell>
          <cell r="O377" t="str">
            <v>6217995610014590928</v>
          </cell>
        </row>
        <row r="378">
          <cell r="C378" t="str">
            <v>吴吉华</v>
          </cell>
          <cell r="D378" t="str">
            <v>432321194412166479</v>
          </cell>
          <cell r="E378" t="str">
            <v>13873709306</v>
          </cell>
          <cell r="F378" t="str">
            <v>男</v>
          </cell>
          <cell r="G378" t="str">
            <v>3</v>
          </cell>
          <cell r="H378" t="str">
            <v>益阳高新区谢林港镇天猫村高虎村</v>
          </cell>
          <cell r="I378" t="str">
            <v>启用</v>
          </cell>
          <cell r="J378" t="str">
            <v/>
          </cell>
          <cell r="K378" t="str">
            <v>001</v>
          </cell>
          <cell r="L378" t="str">
            <v>邮政储蓄</v>
          </cell>
          <cell r="M378" t="str">
            <v>惠民惠农补贴类</v>
          </cell>
          <cell r="N378" t="str">
            <v/>
          </cell>
          <cell r="O378" t="str">
            <v>605610027201229829</v>
          </cell>
        </row>
        <row r="379">
          <cell r="C379" t="str">
            <v>吴吉昌</v>
          </cell>
          <cell r="D379" t="str">
            <v>432321195709016513</v>
          </cell>
          <cell r="E379" t="str">
            <v>15399905022</v>
          </cell>
          <cell r="F379" t="str">
            <v>男</v>
          </cell>
          <cell r="G379" t="str">
            <v>3</v>
          </cell>
          <cell r="H379" t="str">
            <v>益阳高新区谢林港镇天猫村高虎村</v>
          </cell>
          <cell r="I379" t="str">
            <v>启用</v>
          </cell>
          <cell r="J379" t="str">
            <v/>
          </cell>
          <cell r="K379" t="str">
            <v>001</v>
          </cell>
          <cell r="L379" t="str">
            <v>邮政储蓄</v>
          </cell>
          <cell r="M379" t="str">
            <v>惠民惠农补贴类</v>
          </cell>
          <cell r="N379" t="str">
            <v>2018-04-18</v>
          </cell>
          <cell r="O379" t="str">
            <v>6217995610014590936</v>
          </cell>
        </row>
        <row r="380">
          <cell r="C380" t="str">
            <v>吴伟勋</v>
          </cell>
          <cell r="D380" t="str">
            <v>432321197303246510</v>
          </cell>
          <cell r="E380" t="str">
            <v>13875329306</v>
          </cell>
          <cell r="F380" t="str">
            <v>男</v>
          </cell>
          <cell r="G380" t="str">
            <v>3</v>
          </cell>
          <cell r="H380" t="str">
            <v>益阳高新区谢林港镇天猫村高虎村</v>
          </cell>
          <cell r="I380" t="str">
            <v>启用</v>
          </cell>
          <cell r="J380" t="str">
            <v/>
          </cell>
          <cell r="K380" t="str">
            <v>001</v>
          </cell>
          <cell r="L380" t="str">
            <v>邮政储蓄</v>
          </cell>
          <cell r="M380" t="str">
            <v>惠民惠农补贴类</v>
          </cell>
          <cell r="N380" t="str">
            <v/>
          </cell>
          <cell r="O380" t="str">
            <v>605610027201229845</v>
          </cell>
        </row>
        <row r="381">
          <cell r="C381" t="str">
            <v>吴干勋</v>
          </cell>
          <cell r="D381" t="str">
            <v>432321197001086494</v>
          </cell>
          <cell r="E381" t="str">
            <v>13875329363</v>
          </cell>
          <cell r="F381" t="str">
            <v>男</v>
          </cell>
          <cell r="G381" t="str">
            <v>3</v>
          </cell>
          <cell r="H381" t="str">
            <v>益阳高新区谢林港镇天猫村高虎村</v>
          </cell>
          <cell r="I381" t="str">
            <v>启用</v>
          </cell>
          <cell r="J381" t="str">
            <v/>
          </cell>
          <cell r="K381" t="str">
            <v>001</v>
          </cell>
          <cell r="L381" t="str">
            <v>邮政储蓄</v>
          </cell>
          <cell r="M381" t="str">
            <v>惠民惠农补贴类</v>
          </cell>
          <cell r="N381" t="str">
            <v>2018-04-18</v>
          </cell>
          <cell r="O381" t="str">
            <v>6217995610014590944</v>
          </cell>
        </row>
        <row r="382">
          <cell r="C382" t="str">
            <v>汤斌安</v>
          </cell>
          <cell r="D382" t="str">
            <v>432321194407056531</v>
          </cell>
          <cell r="E382" t="str">
            <v>15873710492</v>
          </cell>
          <cell r="F382" t="str">
            <v>男</v>
          </cell>
          <cell r="G382" t="str">
            <v>3</v>
          </cell>
          <cell r="H382" t="str">
            <v>益阳高新区谢林港镇天猫村高虎村</v>
          </cell>
          <cell r="I382" t="str">
            <v>启用</v>
          </cell>
          <cell r="J382" t="str">
            <v/>
          </cell>
          <cell r="K382" t="str">
            <v>001</v>
          </cell>
          <cell r="L382" t="str">
            <v>邮政储蓄</v>
          </cell>
          <cell r="M382" t="str">
            <v>惠民惠农补贴类</v>
          </cell>
          <cell r="N382" t="str">
            <v/>
          </cell>
          <cell r="O382" t="str">
            <v>605610027201229861</v>
          </cell>
        </row>
        <row r="383">
          <cell r="C383" t="str">
            <v>吴正灯</v>
          </cell>
          <cell r="D383" t="str">
            <v>432321195306156474</v>
          </cell>
          <cell r="E383" t="str">
            <v>13469419136</v>
          </cell>
          <cell r="F383" t="str">
            <v>男</v>
          </cell>
          <cell r="G383" t="str">
            <v>3</v>
          </cell>
          <cell r="H383" t="str">
            <v>益阳高新区谢林港镇天猫村高虎村</v>
          </cell>
          <cell r="I383" t="str">
            <v>启用</v>
          </cell>
          <cell r="J383" t="str">
            <v/>
          </cell>
          <cell r="K383" t="str">
            <v>001</v>
          </cell>
          <cell r="L383" t="str">
            <v>邮政储蓄</v>
          </cell>
          <cell r="M383" t="str">
            <v>惠民惠农补贴类</v>
          </cell>
          <cell r="N383" t="str">
            <v>2018-04-18</v>
          </cell>
          <cell r="O383" t="str">
            <v>6217995610014590951</v>
          </cell>
        </row>
        <row r="384">
          <cell r="C384" t="str">
            <v>吴海军</v>
          </cell>
          <cell r="D384" t="str">
            <v>432321196911066519</v>
          </cell>
          <cell r="E384" t="str">
            <v>18573738780</v>
          </cell>
          <cell r="F384" t="str">
            <v>男</v>
          </cell>
          <cell r="G384" t="str">
            <v>3</v>
          </cell>
          <cell r="H384" t="str">
            <v>益阳高新区谢林港镇天猫村高虎村</v>
          </cell>
          <cell r="I384" t="str">
            <v>启用</v>
          </cell>
          <cell r="J384" t="str">
            <v/>
          </cell>
          <cell r="K384" t="str">
            <v>001</v>
          </cell>
          <cell r="L384" t="str">
            <v>邮政储蓄</v>
          </cell>
          <cell r="M384" t="str">
            <v>惠民惠农补贴类</v>
          </cell>
          <cell r="N384" t="str">
            <v>2018-04-18</v>
          </cell>
          <cell r="O384" t="str">
            <v>6217995610014590969</v>
          </cell>
        </row>
        <row r="385">
          <cell r="C385" t="str">
            <v>吴怀勋</v>
          </cell>
          <cell r="D385" t="str">
            <v>432321196403126474</v>
          </cell>
          <cell r="E385" t="str">
            <v>17726186730</v>
          </cell>
          <cell r="F385" t="str">
            <v>男</v>
          </cell>
          <cell r="G385" t="str">
            <v>3</v>
          </cell>
          <cell r="H385" t="str">
            <v>益阳高新区谢林港镇天猫村高虎村</v>
          </cell>
          <cell r="I385" t="str">
            <v>启用</v>
          </cell>
          <cell r="J385" t="str">
            <v/>
          </cell>
          <cell r="K385" t="str">
            <v>001</v>
          </cell>
          <cell r="L385" t="str">
            <v>邮政储蓄</v>
          </cell>
          <cell r="M385" t="str">
            <v>惠民惠农补贴类</v>
          </cell>
          <cell r="N385" t="str">
            <v>2018-04-18</v>
          </cell>
          <cell r="O385" t="str">
            <v>6217995610014590977</v>
          </cell>
        </row>
        <row r="386">
          <cell r="C386" t="str">
            <v>吴再勋</v>
          </cell>
          <cell r="D386" t="str">
            <v>432321196512256497</v>
          </cell>
          <cell r="E386" t="str">
            <v>15243708886</v>
          </cell>
          <cell r="F386" t="str">
            <v>男</v>
          </cell>
          <cell r="G386" t="str">
            <v>3</v>
          </cell>
          <cell r="H386" t="str">
            <v>益阳高新区谢林港镇天猫村高虎村</v>
          </cell>
          <cell r="I386" t="str">
            <v>启用</v>
          </cell>
          <cell r="J386" t="str">
            <v/>
          </cell>
          <cell r="K386" t="str">
            <v>001</v>
          </cell>
          <cell r="L386" t="str">
            <v>邮政储蓄</v>
          </cell>
          <cell r="M386" t="str">
            <v>扶贫补贴类</v>
          </cell>
          <cell r="N386" t="str">
            <v>2018-06-13</v>
          </cell>
          <cell r="O386" t="str">
            <v>6217995610014699182</v>
          </cell>
        </row>
        <row r="387">
          <cell r="C387" t="str">
            <v>吴再勋</v>
          </cell>
          <cell r="D387" t="str">
            <v>432321196512256497</v>
          </cell>
          <cell r="E387" t="str">
            <v>15243708886</v>
          </cell>
          <cell r="F387" t="str">
            <v>男</v>
          </cell>
          <cell r="G387" t="str">
            <v>3</v>
          </cell>
          <cell r="H387" t="str">
            <v>益阳高新区谢林港镇天猫村高虎村</v>
          </cell>
          <cell r="I387" t="str">
            <v>启用</v>
          </cell>
          <cell r="J387" t="str">
            <v/>
          </cell>
          <cell r="K387" t="str">
            <v>001</v>
          </cell>
          <cell r="L387" t="str">
            <v>邮政储蓄</v>
          </cell>
          <cell r="M387" t="str">
            <v>惠民惠农补贴类</v>
          </cell>
          <cell r="N387" t="str">
            <v>2018-04-18</v>
          </cell>
          <cell r="O387" t="str">
            <v>6217995610014590985</v>
          </cell>
        </row>
        <row r="388">
          <cell r="C388" t="str">
            <v>吴佑华</v>
          </cell>
          <cell r="D388" t="str">
            <v>432321193606286474</v>
          </cell>
          <cell r="E388" t="str">
            <v>18975364758</v>
          </cell>
          <cell r="F388" t="str">
            <v>男</v>
          </cell>
          <cell r="G388" t="str">
            <v>3</v>
          </cell>
          <cell r="H388" t="str">
            <v>益阳高新区谢林港镇天猫村高虎村</v>
          </cell>
          <cell r="I388" t="str">
            <v>启用</v>
          </cell>
          <cell r="J388" t="str">
            <v/>
          </cell>
          <cell r="K388" t="str">
            <v>001</v>
          </cell>
          <cell r="L388" t="str">
            <v>邮政储蓄</v>
          </cell>
          <cell r="M388" t="str">
            <v>惠民惠农补贴类</v>
          </cell>
          <cell r="N388" t="str">
            <v>2018-04-18</v>
          </cell>
          <cell r="O388" t="str">
            <v>6217995610014590993</v>
          </cell>
        </row>
        <row r="389">
          <cell r="C389" t="str">
            <v>陈良</v>
          </cell>
          <cell r="D389" t="str">
            <v>432321195808066487</v>
          </cell>
          <cell r="E389" t="str">
            <v>18975364758</v>
          </cell>
          <cell r="F389" t="str">
            <v>女</v>
          </cell>
          <cell r="G389" t="str">
            <v>3</v>
          </cell>
          <cell r="H389" t="str">
            <v>益阳高新区谢林港镇天猫村高虎村</v>
          </cell>
          <cell r="I389" t="str">
            <v>启用</v>
          </cell>
          <cell r="J389" t="str">
            <v/>
          </cell>
          <cell r="K389" t="str">
            <v>001</v>
          </cell>
          <cell r="L389" t="str">
            <v>邮政储蓄</v>
          </cell>
          <cell r="M389" t="str">
            <v>惠民惠农补贴类</v>
          </cell>
          <cell r="N389" t="str">
            <v/>
          </cell>
          <cell r="O389" t="str">
            <v>605610027201341604</v>
          </cell>
        </row>
        <row r="390">
          <cell r="C390" t="str">
            <v>陈扩军</v>
          </cell>
          <cell r="D390" t="str">
            <v>432321195301206479</v>
          </cell>
          <cell r="E390" t="str">
            <v>18975364758</v>
          </cell>
          <cell r="F390" t="str">
            <v>男</v>
          </cell>
          <cell r="G390" t="str">
            <v>3</v>
          </cell>
          <cell r="H390" t="str">
            <v>益阳高新区谢林港镇天猫村高虎村</v>
          </cell>
          <cell r="I390" t="str">
            <v>启用</v>
          </cell>
          <cell r="J390" t="str">
            <v/>
          </cell>
          <cell r="K390" t="str">
            <v>001</v>
          </cell>
          <cell r="L390" t="str">
            <v>邮政储蓄</v>
          </cell>
          <cell r="M390" t="str">
            <v>扶贫补贴类</v>
          </cell>
          <cell r="N390" t="str">
            <v>2017-12-30</v>
          </cell>
          <cell r="O390" t="str">
            <v>6217995610012055387</v>
          </cell>
        </row>
        <row r="391">
          <cell r="C391" t="str">
            <v>陈扩军</v>
          </cell>
          <cell r="D391" t="str">
            <v>432321195301206479</v>
          </cell>
          <cell r="E391" t="str">
            <v>18975364758</v>
          </cell>
          <cell r="F391" t="str">
            <v>男</v>
          </cell>
          <cell r="G391" t="str">
            <v>3</v>
          </cell>
          <cell r="H391" t="str">
            <v>益阳高新区谢林港镇天猫村高虎村</v>
          </cell>
          <cell r="I391" t="str">
            <v>启用</v>
          </cell>
          <cell r="J391" t="str">
            <v/>
          </cell>
          <cell r="K391" t="str">
            <v>001</v>
          </cell>
          <cell r="L391" t="str">
            <v>邮政储蓄</v>
          </cell>
          <cell r="M391" t="str">
            <v>惠民惠农补贴类</v>
          </cell>
          <cell r="N391" t="str">
            <v>2018-04-18</v>
          </cell>
          <cell r="O391" t="str">
            <v>6217995610014591009</v>
          </cell>
        </row>
        <row r="392">
          <cell r="C392" t="str">
            <v>吴胜勋</v>
          </cell>
          <cell r="D392" t="str">
            <v>432321196512266476</v>
          </cell>
          <cell r="E392" t="str">
            <v>13786761783</v>
          </cell>
          <cell r="F392" t="str">
            <v>男</v>
          </cell>
          <cell r="G392" t="str">
            <v>3</v>
          </cell>
          <cell r="H392" t="str">
            <v>益阳高新区谢林港镇天猫村高虎村</v>
          </cell>
          <cell r="I392" t="str">
            <v>启用</v>
          </cell>
          <cell r="J392" t="str">
            <v/>
          </cell>
          <cell r="K392" t="str">
            <v>001</v>
          </cell>
          <cell r="L392" t="str">
            <v>邮政储蓄</v>
          </cell>
          <cell r="M392" t="str">
            <v>惠民惠农补贴类</v>
          </cell>
          <cell r="N392" t="str">
            <v>2018-04-18</v>
          </cell>
          <cell r="O392" t="str">
            <v>6217995610014591017</v>
          </cell>
        </row>
        <row r="393">
          <cell r="C393" t="str">
            <v>吴红军</v>
          </cell>
          <cell r="D393" t="str">
            <v>432321194902166498</v>
          </cell>
          <cell r="E393" t="str">
            <v>13874342222</v>
          </cell>
          <cell r="F393" t="str">
            <v>男</v>
          </cell>
          <cell r="G393" t="str">
            <v>3</v>
          </cell>
          <cell r="H393" t="str">
            <v>益阳高新区谢林港镇天猫村高虎村</v>
          </cell>
          <cell r="I393" t="str">
            <v>启用</v>
          </cell>
          <cell r="J393" t="str">
            <v/>
          </cell>
          <cell r="K393" t="str">
            <v>001</v>
          </cell>
          <cell r="L393" t="str">
            <v>邮政储蓄</v>
          </cell>
          <cell r="M393" t="str">
            <v>惠民惠农补贴类</v>
          </cell>
          <cell r="N393" t="str">
            <v/>
          </cell>
          <cell r="O393" t="str">
            <v>605610027201229958</v>
          </cell>
        </row>
        <row r="394">
          <cell r="C394" t="str">
            <v>吴重阳</v>
          </cell>
          <cell r="D394" t="str">
            <v>432321196010296472</v>
          </cell>
          <cell r="E394" t="str">
            <v>18973788385</v>
          </cell>
          <cell r="F394" t="str">
            <v>男</v>
          </cell>
          <cell r="G394" t="str">
            <v>3</v>
          </cell>
          <cell r="H394" t="str">
            <v>益阳高新区谢林港镇天猫村高虎村</v>
          </cell>
          <cell r="I394" t="str">
            <v>启用</v>
          </cell>
          <cell r="J394" t="str">
            <v/>
          </cell>
          <cell r="K394" t="str">
            <v>001</v>
          </cell>
          <cell r="L394" t="str">
            <v>邮政储蓄</v>
          </cell>
          <cell r="M394" t="str">
            <v>惠民惠农补贴类</v>
          </cell>
          <cell r="N394" t="str">
            <v>2018-04-18</v>
          </cell>
          <cell r="O394" t="str">
            <v>6217995610014591025</v>
          </cell>
        </row>
        <row r="395">
          <cell r="C395" t="str">
            <v>吴重立</v>
          </cell>
          <cell r="D395" t="str">
            <v>432321197209136497</v>
          </cell>
          <cell r="E395" t="str">
            <v>15243707709</v>
          </cell>
          <cell r="F395" t="str">
            <v>男</v>
          </cell>
          <cell r="G395" t="str">
            <v>3</v>
          </cell>
          <cell r="H395" t="str">
            <v>益阳高新区谢林港镇天猫村高虎村</v>
          </cell>
          <cell r="I395" t="str">
            <v>启用</v>
          </cell>
          <cell r="J395" t="str">
            <v/>
          </cell>
          <cell r="K395" t="str">
            <v>001</v>
          </cell>
          <cell r="L395" t="str">
            <v>邮政储蓄</v>
          </cell>
          <cell r="M395" t="str">
            <v>惠民惠农补贴类</v>
          </cell>
          <cell r="N395" t="str">
            <v>2018-04-18</v>
          </cell>
          <cell r="O395" t="str">
            <v>6217995610014591033</v>
          </cell>
        </row>
        <row r="396">
          <cell r="C396" t="str">
            <v>熊卫民</v>
          </cell>
          <cell r="D396" t="str">
            <v>432321197201216476</v>
          </cell>
          <cell r="E396" t="str">
            <v>17363766800</v>
          </cell>
          <cell r="F396" t="str">
            <v>男</v>
          </cell>
          <cell r="G396" t="str">
            <v>3</v>
          </cell>
          <cell r="H396" t="str">
            <v>益阳高新区谢林港镇天猫村高虎村</v>
          </cell>
          <cell r="I396" t="str">
            <v>启用</v>
          </cell>
          <cell r="J396" t="str">
            <v/>
          </cell>
          <cell r="K396" t="str">
            <v>001</v>
          </cell>
          <cell r="L396" t="str">
            <v>邮政储蓄</v>
          </cell>
          <cell r="M396" t="str">
            <v>惠民惠农补贴类</v>
          </cell>
          <cell r="N396" t="str">
            <v>2018-04-18</v>
          </cell>
          <cell r="O396" t="str">
            <v>6217995610014591041</v>
          </cell>
        </row>
        <row r="397">
          <cell r="C397" t="str">
            <v>熊瑞清</v>
          </cell>
          <cell r="D397" t="str">
            <v>432321196712156490</v>
          </cell>
          <cell r="E397" t="str">
            <v>13707377431</v>
          </cell>
          <cell r="F397" t="str">
            <v>男</v>
          </cell>
          <cell r="G397" t="str">
            <v>3</v>
          </cell>
          <cell r="H397" t="str">
            <v>益阳高新区谢林港镇天猫村高虎村</v>
          </cell>
          <cell r="I397" t="str">
            <v>启用</v>
          </cell>
          <cell r="J397" t="str">
            <v/>
          </cell>
          <cell r="K397" t="str">
            <v>001</v>
          </cell>
          <cell r="L397" t="str">
            <v>邮政储蓄</v>
          </cell>
          <cell r="M397" t="str">
            <v>惠民惠农补贴类</v>
          </cell>
          <cell r="N397" t="str">
            <v>2018-04-18</v>
          </cell>
          <cell r="O397" t="str">
            <v>6217995610014591058</v>
          </cell>
        </row>
        <row r="398">
          <cell r="C398" t="str">
            <v>熊云光</v>
          </cell>
          <cell r="D398" t="str">
            <v>432321194312136512</v>
          </cell>
          <cell r="E398" t="str">
            <v>13707377431</v>
          </cell>
          <cell r="F398" t="str">
            <v>男</v>
          </cell>
          <cell r="G398" t="str">
            <v>3</v>
          </cell>
          <cell r="H398" t="str">
            <v>益阳高新区谢林港镇天猫村高虎村</v>
          </cell>
          <cell r="I398" t="str">
            <v>启用</v>
          </cell>
          <cell r="J398" t="str">
            <v/>
          </cell>
          <cell r="K398" t="str">
            <v>001</v>
          </cell>
          <cell r="L398" t="str">
            <v>邮政储蓄</v>
          </cell>
          <cell r="M398" t="str">
            <v>惠民惠农补贴类</v>
          </cell>
          <cell r="N398" t="str">
            <v/>
          </cell>
          <cell r="O398" t="str">
            <v>605610027201230010</v>
          </cell>
        </row>
        <row r="399">
          <cell r="C399" t="str">
            <v>吴应庆</v>
          </cell>
          <cell r="D399" t="str">
            <v>432321193009296471</v>
          </cell>
          <cell r="E399" t="str">
            <v>13786770554</v>
          </cell>
          <cell r="F399" t="str">
            <v>男</v>
          </cell>
          <cell r="G399" t="str">
            <v>3</v>
          </cell>
          <cell r="H399" t="str">
            <v>益阳高新区谢林港镇天猫村高虎村</v>
          </cell>
          <cell r="I399" t="str">
            <v>启用</v>
          </cell>
          <cell r="J399" t="str">
            <v/>
          </cell>
          <cell r="K399" t="str">
            <v>001</v>
          </cell>
          <cell r="L399" t="str">
            <v>邮政储蓄</v>
          </cell>
          <cell r="M399" t="str">
            <v>惠民惠农补贴类</v>
          </cell>
          <cell r="N399" t="str">
            <v/>
          </cell>
          <cell r="O399" t="str">
            <v>605610027201230028</v>
          </cell>
        </row>
        <row r="400">
          <cell r="C400" t="str">
            <v>吴应龙</v>
          </cell>
          <cell r="D400" t="str">
            <v>43232119510703647X</v>
          </cell>
          <cell r="E400" t="str">
            <v>13786770554</v>
          </cell>
          <cell r="F400" t="str">
            <v>男</v>
          </cell>
          <cell r="G400" t="str">
            <v>3</v>
          </cell>
          <cell r="H400" t="str">
            <v>益阳高新区谢林港镇天猫村高虎村</v>
          </cell>
          <cell r="I400" t="str">
            <v>启用</v>
          </cell>
          <cell r="J400" t="str">
            <v/>
          </cell>
          <cell r="K400" t="str">
            <v>001</v>
          </cell>
          <cell r="L400" t="str">
            <v>邮政储蓄</v>
          </cell>
          <cell r="M400" t="str">
            <v>惠民惠农补贴类</v>
          </cell>
          <cell r="N400" t="str">
            <v>2018-04-18</v>
          </cell>
          <cell r="O400" t="str">
            <v>6217995610014591066</v>
          </cell>
        </row>
        <row r="401">
          <cell r="C401" t="str">
            <v>熊卫华</v>
          </cell>
          <cell r="D401" t="str">
            <v>432321196808166490</v>
          </cell>
          <cell r="E401" t="str">
            <v>15173955266</v>
          </cell>
          <cell r="F401" t="str">
            <v>男</v>
          </cell>
          <cell r="G401" t="str">
            <v>3</v>
          </cell>
          <cell r="H401" t="str">
            <v>益阳高新区谢林港镇天猫村高虎村</v>
          </cell>
          <cell r="I401" t="str">
            <v>启用</v>
          </cell>
          <cell r="J401" t="str">
            <v/>
          </cell>
          <cell r="K401" t="str">
            <v>001</v>
          </cell>
          <cell r="L401" t="str">
            <v>邮政储蓄</v>
          </cell>
          <cell r="M401" t="str">
            <v>惠民惠农补贴类</v>
          </cell>
          <cell r="N401" t="str">
            <v>2018-04-18</v>
          </cell>
          <cell r="O401" t="str">
            <v>6217995610014591074</v>
          </cell>
        </row>
        <row r="402">
          <cell r="C402" t="str">
            <v>熊小尧</v>
          </cell>
          <cell r="D402" t="str">
            <v>432321196810076478</v>
          </cell>
          <cell r="E402" t="str">
            <v>18473708856</v>
          </cell>
          <cell r="F402" t="str">
            <v>男</v>
          </cell>
          <cell r="G402" t="str">
            <v>3</v>
          </cell>
          <cell r="H402" t="str">
            <v>益阳高新区谢林港镇天猫村高虎村</v>
          </cell>
          <cell r="I402" t="str">
            <v>启用</v>
          </cell>
          <cell r="J402" t="str">
            <v/>
          </cell>
          <cell r="K402" t="str">
            <v>001</v>
          </cell>
          <cell r="L402" t="str">
            <v>邮政储蓄</v>
          </cell>
          <cell r="M402" t="str">
            <v>惠民惠农补贴类</v>
          </cell>
          <cell r="N402" t="str">
            <v>2018-04-18</v>
          </cell>
          <cell r="O402" t="str">
            <v>6217995610014591082</v>
          </cell>
        </row>
        <row r="403">
          <cell r="C403" t="str">
            <v>熊舜尧</v>
          </cell>
          <cell r="D403" t="str">
            <v>432321196609026479</v>
          </cell>
          <cell r="E403" t="str">
            <v>13786780310</v>
          </cell>
          <cell r="F403" t="str">
            <v>男</v>
          </cell>
          <cell r="G403" t="str">
            <v>3</v>
          </cell>
          <cell r="H403" t="str">
            <v>益阳高新区谢林港镇天猫村高虎村</v>
          </cell>
          <cell r="I403" t="str">
            <v>启用</v>
          </cell>
          <cell r="J403" t="str">
            <v/>
          </cell>
          <cell r="K403" t="str">
            <v>001</v>
          </cell>
          <cell r="L403" t="str">
            <v>邮政储蓄</v>
          </cell>
          <cell r="M403" t="str">
            <v>惠民惠农补贴类</v>
          </cell>
          <cell r="N403" t="str">
            <v>2018-04-18</v>
          </cell>
          <cell r="O403" t="str">
            <v>6217995610014591090</v>
          </cell>
        </row>
        <row r="404">
          <cell r="C404" t="str">
            <v>熊和清</v>
          </cell>
          <cell r="D404" t="str">
            <v>432321197204186479</v>
          </cell>
          <cell r="E404" t="str">
            <v>13203657344</v>
          </cell>
          <cell r="F404" t="str">
            <v>男</v>
          </cell>
          <cell r="G404" t="str">
            <v>3</v>
          </cell>
          <cell r="H404" t="str">
            <v>益阳高新区谢林港镇天猫村高虎村</v>
          </cell>
          <cell r="I404" t="str">
            <v>启用</v>
          </cell>
          <cell r="J404" t="str">
            <v/>
          </cell>
          <cell r="K404" t="str">
            <v>001</v>
          </cell>
          <cell r="L404" t="str">
            <v>邮政储蓄</v>
          </cell>
          <cell r="M404" t="str">
            <v>惠民惠农补贴类</v>
          </cell>
          <cell r="N404" t="str">
            <v>2018-04-18</v>
          </cell>
          <cell r="O404" t="str">
            <v>6217995610014591108</v>
          </cell>
        </row>
        <row r="405">
          <cell r="C405" t="str">
            <v>计建中</v>
          </cell>
          <cell r="D405" t="str">
            <v>432321195708036475</v>
          </cell>
          <cell r="E405" t="str">
            <v>15274799273</v>
          </cell>
          <cell r="F405" t="str">
            <v>男</v>
          </cell>
          <cell r="G405" t="str">
            <v>3</v>
          </cell>
          <cell r="H405" t="str">
            <v>益阳高新区谢林港镇天猫村高虎村</v>
          </cell>
          <cell r="I405" t="str">
            <v>启用</v>
          </cell>
          <cell r="J405" t="str">
            <v/>
          </cell>
          <cell r="K405" t="str">
            <v>001</v>
          </cell>
          <cell r="L405" t="str">
            <v>邮政储蓄</v>
          </cell>
          <cell r="M405" t="str">
            <v>惠民惠农补贴类</v>
          </cell>
          <cell r="N405" t="str">
            <v/>
          </cell>
          <cell r="O405" t="str">
            <v>605610027201230085</v>
          </cell>
        </row>
        <row r="406">
          <cell r="C406" t="str">
            <v>计迪中</v>
          </cell>
          <cell r="D406" t="str">
            <v>432321196509236479</v>
          </cell>
          <cell r="E406" t="str">
            <v>18117376522</v>
          </cell>
          <cell r="F406" t="str">
            <v>男</v>
          </cell>
          <cell r="G406" t="str">
            <v>3</v>
          </cell>
          <cell r="H406" t="str">
            <v>益阳高新区谢林港镇天猫村高虎村</v>
          </cell>
          <cell r="I406" t="str">
            <v>启用</v>
          </cell>
          <cell r="J406" t="str">
            <v/>
          </cell>
          <cell r="K406" t="str">
            <v>001</v>
          </cell>
          <cell r="L406" t="str">
            <v>邮政储蓄</v>
          </cell>
          <cell r="M406" t="str">
            <v>惠民惠农补贴类</v>
          </cell>
          <cell r="N406" t="str">
            <v>2018-04-18</v>
          </cell>
          <cell r="O406" t="str">
            <v>6217995610014591116</v>
          </cell>
        </row>
        <row r="407">
          <cell r="C407" t="str">
            <v>计腊中</v>
          </cell>
          <cell r="D407" t="str">
            <v>432321195002016499</v>
          </cell>
          <cell r="E407" t="str">
            <v>15573762852</v>
          </cell>
          <cell r="F407" t="str">
            <v>男</v>
          </cell>
          <cell r="G407" t="str">
            <v>3</v>
          </cell>
          <cell r="H407" t="str">
            <v>益阳高新区谢林港镇天猫村高虎村</v>
          </cell>
          <cell r="I407" t="str">
            <v>启用</v>
          </cell>
          <cell r="J407" t="str">
            <v/>
          </cell>
          <cell r="K407" t="str">
            <v>001</v>
          </cell>
          <cell r="L407" t="str">
            <v>邮政储蓄</v>
          </cell>
          <cell r="M407" t="str">
            <v>惠民惠农补贴类</v>
          </cell>
          <cell r="N407" t="str">
            <v/>
          </cell>
          <cell r="O407" t="str">
            <v>605610027201230108</v>
          </cell>
        </row>
        <row r="408">
          <cell r="C408" t="str">
            <v>吴德勋</v>
          </cell>
          <cell r="D408" t="str">
            <v>432321196802066499</v>
          </cell>
          <cell r="E408" t="str">
            <v>15367373032</v>
          </cell>
          <cell r="F408" t="str">
            <v>男</v>
          </cell>
          <cell r="G408" t="str">
            <v>3</v>
          </cell>
          <cell r="H408" t="str">
            <v>益阳高新区谢林港镇天猫村高虎村</v>
          </cell>
          <cell r="I408" t="str">
            <v>启用</v>
          </cell>
          <cell r="J408" t="str">
            <v/>
          </cell>
          <cell r="K408" t="str">
            <v>001</v>
          </cell>
          <cell r="L408" t="str">
            <v>邮政储蓄</v>
          </cell>
          <cell r="M408" t="str">
            <v>惠民惠农补贴类</v>
          </cell>
          <cell r="N408" t="str">
            <v>2018-04-18</v>
          </cell>
          <cell r="O408" t="str">
            <v>6217995610014591124</v>
          </cell>
        </row>
        <row r="409">
          <cell r="C409" t="str">
            <v>吴迪辉</v>
          </cell>
          <cell r="D409" t="str">
            <v>432321196608146495</v>
          </cell>
          <cell r="E409" t="str">
            <v>13647371080</v>
          </cell>
          <cell r="F409" t="str">
            <v>男</v>
          </cell>
          <cell r="G409" t="str">
            <v>3</v>
          </cell>
          <cell r="H409" t="str">
            <v>益阳高新区谢林港镇天猫村高虎村</v>
          </cell>
          <cell r="I409" t="str">
            <v>启用</v>
          </cell>
          <cell r="J409" t="str">
            <v/>
          </cell>
          <cell r="K409" t="str">
            <v>001</v>
          </cell>
          <cell r="L409" t="str">
            <v>邮政储蓄</v>
          </cell>
          <cell r="M409" t="str">
            <v>惠民惠农补贴类</v>
          </cell>
          <cell r="N409" t="str">
            <v/>
          </cell>
          <cell r="O409" t="str">
            <v>605610027202203343</v>
          </cell>
        </row>
        <row r="410">
          <cell r="C410" t="str">
            <v>曾腊英</v>
          </cell>
          <cell r="D410" t="str">
            <v>432321194201146486</v>
          </cell>
          <cell r="E410" t="str">
            <v>13873709306</v>
          </cell>
          <cell r="F410" t="str">
            <v>女</v>
          </cell>
          <cell r="G410" t="str">
            <v>3</v>
          </cell>
          <cell r="H410" t="str">
            <v>益阳高新区谢林港镇天猫村高虎村</v>
          </cell>
          <cell r="I410" t="str">
            <v>启用</v>
          </cell>
          <cell r="J410" t="str">
            <v/>
          </cell>
          <cell r="K410" t="str">
            <v>001</v>
          </cell>
          <cell r="L410" t="str">
            <v>邮政储蓄</v>
          </cell>
          <cell r="M410" t="str">
            <v>惠民惠农补贴类</v>
          </cell>
          <cell r="N410" t="str">
            <v>2018-04-18</v>
          </cell>
          <cell r="O410" t="str">
            <v>6217995610014591132</v>
          </cell>
        </row>
        <row r="411">
          <cell r="C411" t="str">
            <v>卜令英</v>
          </cell>
          <cell r="D411" t="str">
            <v>432321197802126185</v>
          </cell>
          <cell r="E411" t="str">
            <v>15576829732</v>
          </cell>
          <cell r="F411" t="str">
            <v>女</v>
          </cell>
          <cell r="G411" t="str">
            <v>3</v>
          </cell>
          <cell r="H411" t="str">
            <v>益阳高新区谢林港镇天猫村高虎村</v>
          </cell>
          <cell r="I411" t="str">
            <v>启用</v>
          </cell>
          <cell r="J411" t="str">
            <v/>
          </cell>
          <cell r="K411" t="str">
            <v>001</v>
          </cell>
          <cell r="L411" t="str">
            <v>邮政储蓄</v>
          </cell>
          <cell r="M411" t="str">
            <v>惠民惠农补贴类</v>
          </cell>
          <cell r="N411" t="str">
            <v>2018-04-18</v>
          </cell>
          <cell r="O411" t="str">
            <v>6217995610014591140</v>
          </cell>
        </row>
        <row r="412">
          <cell r="C412" t="str">
            <v>吴世民</v>
          </cell>
          <cell r="D412" t="str">
            <v>432321197711096478</v>
          </cell>
          <cell r="E412" t="str">
            <v>13874342222</v>
          </cell>
          <cell r="F412" t="str">
            <v>男</v>
          </cell>
          <cell r="G412" t="str">
            <v>3</v>
          </cell>
          <cell r="H412" t="str">
            <v>益阳高新区谢林港镇天猫村高虎村</v>
          </cell>
          <cell r="I412" t="str">
            <v>启用</v>
          </cell>
          <cell r="J412" t="str">
            <v/>
          </cell>
          <cell r="K412" t="str">
            <v>001</v>
          </cell>
          <cell r="L412" t="str">
            <v>邮政储蓄</v>
          </cell>
          <cell r="M412" t="str">
            <v>惠民惠农补贴类</v>
          </cell>
          <cell r="N412" t="str">
            <v>2018-04-18</v>
          </cell>
          <cell r="O412" t="str">
            <v>6217995610014591157</v>
          </cell>
        </row>
        <row r="413">
          <cell r="C413" t="str">
            <v>吴世强</v>
          </cell>
          <cell r="D413" t="str">
            <v>43090319820829121X</v>
          </cell>
          <cell r="E413" t="str">
            <v>13517371237</v>
          </cell>
          <cell r="F413" t="str">
            <v>男</v>
          </cell>
          <cell r="G413" t="str">
            <v>3</v>
          </cell>
          <cell r="H413" t="str">
            <v>益阳高新区谢林港镇天猫村高虎村</v>
          </cell>
          <cell r="I413" t="str">
            <v>启用</v>
          </cell>
          <cell r="J413" t="str">
            <v/>
          </cell>
          <cell r="K413" t="str">
            <v>001</v>
          </cell>
          <cell r="L413" t="str">
            <v>邮政储蓄</v>
          </cell>
          <cell r="M413" t="str">
            <v>惠民惠农补贴类</v>
          </cell>
          <cell r="N413" t="str">
            <v>2018-04-18</v>
          </cell>
          <cell r="O413" t="str">
            <v>6217995610014591165</v>
          </cell>
        </row>
        <row r="414">
          <cell r="C414" t="str">
            <v>吴光辉</v>
          </cell>
          <cell r="D414" t="str">
            <v>432321197704286476</v>
          </cell>
          <cell r="E414" t="str">
            <v>13786770554</v>
          </cell>
          <cell r="F414" t="str">
            <v>男</v>
          </cell>
          <cell r="G414" t="str">
            <v>3</v>
          </cell>
          <cell r="H414" t="str">
            <v>益阳高新区谢林港镇天猫村高虎村</v>
          </cell>
          <cell r="I414" t="str">
            <v>启用</v>
          </cell>
          <cell r="J414" t="str">
            <v/>
          </cell>
          <cell r="K414" t="str">
            <v>001</v>
          </cell>
          <cell r="L414" t="str">
            <v>邮政储蓄</v>
          </cell>
          <cell r="M414" t="str">
            <v>惠民惠农补贴类</v>
          </cell>
          <cell r="N414" t="str">
            <v>2018-04-18</v>
          </cell>
          <cell r="O414" t="str">
            <v>6217995610014591173</v>
          </cell>
        </row>
        <row r="415">
          <cell r="C415" t="str">
            <v>汤清海</v>
          </cell>
          <cell r="D415" t="str">
            <v>432321197205066479</v>
          </cell>
          <cell r="E415" t="str">
            <v>19973762645</v>
          </cell>
          <cell r="F415" t="str">
            <v>男</v>
          </cell>
          <cell r="G415" t="str">
            <v>3</v>
          </cell>
          <cell r="H415" t="str">
            <v>益阳高新区谢林港镇天猫村高虎村</v>
          </cell>
          <cell r="I415" t="str">
            <v>启用</v>
          </cell>
          <cell r="J415" t="str">
            <v/>
          </cell>
          <cell r="K415" t="str">
            <v>001</v>
          </cell>
          <cell r="L415" t="str">
            <v>邮政储蓄</v>
          </cell>
          <cell r="M415" t="str">
            <v>惠民惠农补贴类</v>
          </cell>
          <cell r="N415" t="str">
            <v>2018-04-18</v>
          </cell>
          <cell r="O415" t="str">
            <v>6217995610014591181</v>
          </cell>
        </row>
        <row r="416">
          <cell r="C416" t="str">
            <v>吴志勋</v>
          </cell>
          <cell r="D416" t="str">
            <v>432321197406306475</v>
          </cell>
          <cell r="E416" t="str">
            <v>13400821755</v>
          </cell>
          <cell r="F416" t="str">
            <v>男</v>
          </cell>
          <cell r="G416" t="str">
            <v>3</v>
          </cell>
          <cell r="H416" t="str">
            <v>益阳高新区谢林港镇天猫村高虎村</v>
          </cell>
          <cell r="I416" t="str">
            <v>启用</v>
          </cell>
          <cell r="J416" t="str">
            <v/>
          </cell>
          <cell r="K416" t="str">
            <v>001</v>
          </cell>
          <cell r="L416" t="str">
            <v>邮政储蓄</v>
          </cell>
          <cell r="M416" t="str">
            <v>惠民惠农补贴类</v>
          </cell>
          <cell r="N416" t="str">
            <v>2018-04-18</v>
          </cell>
          <cell r="O416" t="str">
            <v>6217995610014591199</v>
          </cell>
        </row>
        <row r="417">
          <cell r="C417" t="str">
            <v>吴晋</v>
          </cell>
          <cell r="D417" t="str">
            <v>430903199002204533</v>
          </cell>
          <cell r="E417" t="str">
            <v>18975364758</v>
          </cell>
          <cell r="F417" t="str">
            <v>男</v>
          </cell>
          <cell r="G417" t="str">
            <v>3</v>
          </cell>
          <cell r="H417" t="str">
            <v>益阳高新区谢林港镇天猫村高虎村</v>
          </cell>
          <cell r="I417" t="str">
            <v>启用</v>
          </cell>
          <cell r="J417" t="str">
            <v/>
          </cell>
          <cell r="K417" t="str">
            <v>001</v>
          </cell>
          <cell r="L417" t="str">
            <v>邮政储蓄</v>
          </cell>
          <cell r="M417" t="str">
            <v>惠民惠农补贴类</v>
          </cell>
          <cell r="N417" t="str">
            <v>2018-04-18</v>
          </cell>
          <cell r="O417" t="str">
            <v>6217995610014591207</v>
          </cell>
        </row>
        <row r="418">
          <cell r="C418" t="str">
            <v>吴博文</v>
          </cell>
          <cell r="D418" t="str">
            <v>430903198102014513</v>
          </cell>
          <cell r="E418" t="str">
            <v>18600211308</v>
          </cell>
          <cell r="F418" t="str">
            <v>男</v>
          </cell>
          <cell r="G418" t="str">
            <v>3</v>
          </cell>
          <cell r="H418" t="str">
            <v>益阳高新区谢林港镇天猫村高虎村</v>
          </cell>
          <cell r="I418" t="str">
            <v>启用</v>
          </cell>
          <cell r="J418" t="str">
            <v/>
          </cell>
          <cell r="K418" t="str">
            <v>001</v>
          </cell>
          <cell r="L418" t="str">
            <v>邮政储蓄</v>
          </cell>
          <cell r="M418" t="str">
            <v>惠民惠农补贴类</v>
          </cell>
          <cell r="N418" t="str">
            <v>2018-04-18</v>
          </cell>
          <cell r="O418" t="str">
            <v>6217995610014591215</v>
          </cell>
        </row>
        <row r="419">
          <cell r="C419" t="str">
            <v>熊长庚</v>
          </cell>
          <cell r="D419" t="str">
            <v>432321197305066513</v>
          </cell>
          <cell r="E419" t="str">
            <v>15115342333</v>
          </cell>
          <cell r="F419" t="str">
            <v>男</v>
          </cell>
          <cell r="G419" t="str">
            <v>3</v>
          </cell>
          <cell r="H419" t="str">
            <v>益阳高新区谢林港镇天猫村高虎村</v>
          </cell>
          <cell r="I419" t="str">
            <v>启用</v>
          </cell>
          <cell r="J419" t="str">
            <v/>
          </cell>
          <cell r="K419" t="str">
            <v>001</v>
          </cell>
          <cell r="L419" t="str">
            <v>邮政储蓄</v>
          </cell>
          <cell r="M419" t="str">
            <v>惠民惠农补贴类</v>
          </cell>
          <cell r="N419" t="str">
            <v>2018-04-18</v>
          </cell>
          <cell r="O419" t="str">
            <v>6217995610014591223</v>
          </cell>
        </row>
        <row r="420">
          <cell r="C420" t="str">
            <v>曹世林</v>
          </cell>
          <cell r="D420" t="str">
            <v>432321196802186861</v>
          </cell>
          <cell r="E420" t="str">
            <v>18478175509</v>
          </cell>
          <cell r="F420" t="str">
            <v>女</v>
          </cell>
          <cell r="G420" t="str">
            <v/>
          </cell>
          <cell r="H420" t="str">
            <v>益阳高新区谢林港镇天猫村高虎村</v>
          </cell>
          <cell r="I420" t="str">
            <v>启用</v>
          </cell>
          <cell r="J420" t="str">
            <v/>
          </cell>
          <cell r="K420" t="str">
            <v>001</v>
          </cell>
          <cell r="L420" t="str">
            <v>邮政储蓄</v>
          </cell>
          <cell r="M420" t="str">
            <v>惠民惠农补贴类</v>
          </cell>
          <cell r="N420" t="str">
            <v>2017-12-21</v>
          </cell>
          <cell r="O420" t="str">
            <v>605610004200236683</v>
          </cell>
        </row>
        <row r="421">
          <cell r="C421" t="str">
            <v>曹世林</v>
          </cell>
          <cell r="D421" t="str">
            <v>432321196802186861</v>
          </cell>
          <cell r="E421" t="str">
            <v>18478175509</v>
          </cell>
          <cell r="F421" t="str">
            <v>女</v>
          </cell>
          <cell r="G421" t="str">
            <v/>
          </cell>
          <cell r="H421" t="str">
            <v>益阳高新区谢林港镇天猫村高虎村</v>
          </cell>
          <cell r="I421" t="str">
            <v>启用</v>
          </cell>
          <cell r="J421" t="str">
            <v/>
          </cell>
          <cell r="K421" t="str">
            <v>001</v>
          </cell>
          <cell r="L421" t="str">
            <v>邮政储蓄</v>
          </cell>
          <cell r="M421" t="str">
            <v>扶贫补贴类</v>
          </cell>
          <cell r="N421" t="str">
            <v>2017-12-30</v>
          </cell>
          <cell r="O421" t="str">
            <v>6217995610012055395</v>
          </cell>
        </row>
        <row r="422">
          <cell r="C422" t="str">
            <v>陈桂中</v>
          </cell>
          <cell r="D422" t="str">
            <v>432321195103086509</v>
          </cell>
          <cell r="E422" t="str">
            <v>13707377431</v>
          </cell>
          <cell r="F422" t="str">
            <v>女</v>
          </cell>
          <cell r="G422" t="str">
            <v>2</v>
          </cell>
          <cell r="H422" t="str">
            <v>益阳高新区谢林港镇天猫村高虎村</v>
          </cell>
          <cell r="I422" t="str">
            <v>启用</v>
          </cell>
          <cell r="J422" t="str">
            <v/>
          </cell>
          <cell r="K422" t="str">
            <v>001</v>
          </cell>
          <cell r="L422" t="str">
            <v>邮政储蓄</v>
          </cell>
          <cell r="M422" t="str">
            <v>扶贫补贴类</v>
          </cell>
          <cell r="N422" t="str">
            <v>2017-12-30</v>
          </cell>
          <cell r="O422" t="str">
            <v>6217995610012055403</v>
          </cell>
        </row>
        <row r="423">
          <cell r="C423" t="str">
            <v>彭金娥</v>
          </cell>
          <cell r="D423" t="str">
            <v>430922198504140941</v>
          </cell>
          <cell r="E423" t="str">
            <v>15869412478</v>
          </cell>
          <cell r="F423" t="str">
            <v>女</v>
          </cell>
          <cell r="G423" t="str">
            <v>3</v>
          </cell>
          <cell r="H423" t="str">
            <v>谢林港镇天猫村高虎村</v>
          </cell>
          <cell r="I423" t="str">
            <v>启用</v>
          </cell>
          <cell r="J423" t="str">
            <v>2020-11-17</v>
          </cell>
          <cell r="K423" t="str">
            <v>001</v>
          </cell>
          <cell r="L423" t="str">
            <v>邮政储蓄</v>
          </cell>
          <cell r="M423" t="str">
            <v>惠民惠农补贴类</v>
          </cell>
          <cell r="N423" t="str">
            <v>2020-11-17</v>
          </cell>
          <cell r="O423" t="str">
            <v>6217995610019390522</v>
          </cell>
        </row>
        <row r="424">
          <cell r="C424" t="str">
            <v>张运娥</v>
          </cell>
          <cell r="D424" t="str">
            <v>430903195109154523</v>
          </cell>
          <cell r="E424" t="str">
            <v>13517371237</v>
          </cell>
          <cell r="F424" t="str">
            <v>女</v>
          </cell>
          <cell r="G424" t="str">
            <v>3</v>
          </cell>
          <cell r="H424" t="str">
            <v>谢林港镇天猫村高虎村</v>
          </cell>
          <cell r="I424" t="str">
            <v>启用</v>
          </cell>
          <cell r="J424" t="str">
            <v>2020-12-17</v>
          </cell>
          <cell r="K424" t="str">
            <v>001</v>
          </cell>
          <cell r="L424" t="str">
            <v>邮政储蓄</v>
          </cell>
          <cell r="M424" t="str">
            <v>惠民惠农补贴类</v>
          </cell>
          <cell r="N424" t="str">
            <v>2020-12-17</v>
          </cell>
          <cell r="O424" t="str">
            <v>6217995610014873092</v>
          </cell>
        </row>
        <row r="425">
          <cell r="C425" t="str">
            <v>温蓉辉</v>
          </cell>
          <cell r="D425" t="str">
            <v>432325196805293166</v>
          </cell>
          <cell r="E425" t="str">
            <v>18711706705</v>
          </cell>
          <cell r="F425" t="str">
            <v>女</v>
          </cell>
          <cell r="G425" t="str">
            <v>3</v>
          </cell>
          <cell r="H425" t="str">
            <v>谢林港镇天猫村高虎村</v>
          </cell>
          <cell r="I425" t="str">
            <v>启用</v>
          </cell>
          <cell r="J425" t="str">
            <v>2021-01-22</v>
          </cell>
          <cell r="K425" t="str">
            <v>001</v>
          </cell>
          <cell r="L425" t="str">
            <v>邮政储蓄</v>
          </cell>
          <cell r="M425" t="str">
            <v>惠民惠农补贴类</v>
          </cell>
          <cell r="N425" t="str">
            <v>2021-01-22</v>
          </cell>
          <cell r="O425" t="str">
            <v>6217995800004118364</v>
          </cell>
        </row>
        <row r="426">
          <cell r="C426" t="str">
            <v>席林</v>
          </cell>
          <cell r="D426" t="str">
            <v>34212419750817174X</v>
          </cell>
          <cell r="E426" t="str">
            <v>18073775505</v>
          </cell>
          <cell r="F426" t="str">
            <v>女</v>
          </cell>
          <cell r="G426" t="str">
            <v>3</v>
          </cell>
          <cell r="H426" t="str">
            <v>谢林港镇天猫村高虎村</v>
          </cell>
          <cell r="I426" t="str">
            <v>启用</v>
          </cell>
          <cell r="J426" t="str">
            <v>2021-04-01</v>
          </cell>
          <cell r="K426" t="str">
            <v>001</v>
          </cell>
          <cell r="L426" t="str">
            <v>邮政储蓄</v>
          </cell>
          <cell r="M426" t="str">
            <v>惠民惠农补贴类</v>
          </cell>
          <cell r="N426" t="str">
            <v>2021-04-01</v>
          </cell>
          <cell r="O426" t="str">
            <v>6217995610020103740</v>
          </cell>
        </row>
        <row r="427">
          <cell r="C427" t="str">
            <v>夏立文</v>
          </cell>
          <cell r="D427" t="str">
            <v>43090319830815452X</v>
          </cell>
          <cell r="E427" t="str">
            <v>15377373977</v>
          </cell>
          <cell r="F427" t="str">
            <v>女</v>
          </cell>
          <cell r="G427" t="str">
            <v>3</v>
          </cell>
          <cell r="H427" t="str">
            <v>谢林港镇天猫村高虎村</v>
          </cell>
          <cell r="I427" t="str">
            <v>启用</v>
          </cell>
          <cell r="J427" t="str">
            <v>2021-04-01</v>
          </cell>
          <cell r="K427" t="str">
            <v>001</v>
          </cell>
          <cell r="L427" t="str">
            <v>邮政储蓄</v>
          </cell>
          <cell r="M427" t="str">
            <v>惠民惠农补贴类</v>
          </cell>
          <cell r="N427" t="str">
            <v>2021-04-01</v>
          </cell>
          <cell r="O427" t="str">
            <v>6221805610000620186</v>
          </cell>
        </row>
        <row r="428">
          <cell r="C428" t="str">
            <v>吴益明</v>
          </cell>
          <cell r="D428" t="str">
            <v>432321196410166538</v>
          </cell>
          <cell r="E428" t="str">
            <v>13873739730</v>
          </cell>
          <cell r="F428" t="str">
            <v>男</v>
          </cell>
          <cell r="G428" t="str">
            <v>3</v>
          </cell>
          <cell r="H428" t="str">
            <v>益阳高新区谢林港镇天猫村天石村</v>
          </cell>
          <cell r="I428" t="str">
            <v>启用</v>
          </cell>
          <cell r="J428" t="str">
            <v/>
          </cell>
          <cell r="K428" t="str">
            <v>001</v>
          </cell>
          <cell r="L428" t="str">
            <v>邮政储蓄</v>
          </cell>
          <cell r="M428" t="str">
            <v>惠民惠农补贴类</v>
          </cell>
          <cell r="N428" t="str">
            <v>2018-04-18</v>
          </cell>
          <cell r="O428" t="str">
            <v>6217995610014591231</v>
          </cell>
        </row>
        <row r="429">
          <cell r="C429" t="str">
            <v>彭雪春</v>
          </cell>
          <cell r="D429" t="str">
            <v>43232119630203647X</v>
          </cell>
          <cell r="E429" t="str">
            <v>13574745383</v>
          </cell>
          <cell r="F429" t="str">
            <v>男</v>
          </cell>
          <cell r="G429" t="str">
            <v>3</v>
          </cell>
          <cell r="H429" t="str">
            <v>益阳高新区谢林港镇天猫村天石村</v>
          </cell>
          <cell r="I429" t="str">
            <v>启用</v>
          </cell>
          <cell r="J429" t="str">
            <v/>
          </cell>
          <cell r="K429" t="str">
            <v>001</v>
          </cell>
          <cell r="L429" t="str">
            <v>邮政储蓄</v>
          </cell>
          <cell r="M429" t="str">
            <v>惠民惠农补贴类</v>
          </cell>
          <cell r="N429" t="str">
            <v>2018-04-18</v>
          </cell>
          <cell r="O429" t="str">
            <v>6217995610014591249</v>
          </cell>
        </row>
        <row r="430">
          <cell r="C430" t="str">
            <v>彭梦军</v>
          </cell>
          <cell r="D430" t="str">
            <v>43232119681203647X</v>
          </cell>
          <cell r="E430" t="str">
            <v>13574745381</v>
          </cell>
          <cell r="F430" t="str">
            <v>男</v>
          </cell>
          <cell r="G430" t="str">
            <v>3</v>
          </cell>
          <cell r="H430" t="str">
            <v>益阳高新区谢林港镇天猫村天石村</v>
          </cell>
          <cell r="I430" t="str">
            <v>启用</v>
          </cell>
          <cell r="J430" t="str">
            <v/>
          </cell>
          <cell r="K430" t="str">
            <v>001</v>
          </cell>
          <cell r="L430" t="str">
            <v>邮政储蓄</v>
          </cell>
          <cell r="M430" t="str">
            <v>惠民惠农补贴类</v>
          </cell>
          <cell r="N430" t="str">
            <v>2018-04-18</v>
          </cell>
          <cell r="O430" t="str">
            <v>6217995610014591256</v>
          </cell>
        </row>
        <row r="431">
          <cell r="C431" t="str">
            <v>张正辉</v>
          </cell>
          <cell r="D431" t="str">
            <v>432321196402156495</v>
          </cell>
          <cell r="E431" t="str">
            <v>15973791053</v>
          </cell>
          <cell r="F431" t="str">
            <v>男</v>
          </cell>
          <cell r="G431" t="str">
            <v>3</v>
          </cell>
          <cell r="H431" t="str">
            <v>益阳高新区谢林港镇天猫村天石村</v>
          </cell>
          <cell r="I431" t="str">
            <v>启用</v>
          </cell>
          <cell r="J431" t="str">
            <v/>
          </cell>
          <cell r="K431" t="str">
            <v>001</v>
          </cell>
          <cell r="L431" t="str">
            <v>邮政储蓄</v>
          </cell>
          <cell r="M431" t="str">
            <v>惠民惠农补贴类</v>
          </cell>
          <cell r="N431" t="str">
            <v>2018-04-18</v>
          </cell>
          <cell r="O431" t="str">
            <v>6217995610014591264</v>
          </cell>
        </row>
        <row r="432">
          <cell r="C432" t="str">
            <v>张干文</v>
          </cell>
          <cell r="D432" t="str">
            <v>432321196405316511</v>
          </cell>
          <cell r="E432" t="str">
            <v>19196162019</v>
          </cell>
          <cell r="F432" t="str">
            <v>男</v>
          </cell>
          <cell r="G432" t="str">
            <v>3</v>
          </cell>
          <cell r="H432" t="str">
            <v>益阳高新区谢林港镇天猫村天石村</v>
          </cell>
          <cell r="I432" t="str">
            <v>启用</v>
          </cell>
          <cell r="J432" t="str">
            <v/>
          </cell>
          <cell r="K432" t="str">
            <v>001</v>
          </cell>
          <cell r="L432" t="str">
            <v>邮政储蓄</v>
          </cell>
          <cell r="M432" t="str">
            <v>惠民惠农补贴类</v>
          </cell>
          <cell r="N432" t="str">
            <v>2018-04-18</v>
          </cell>
          <cell r="O432" t="str">
            <v>6217995610014591272</v>
          </cell>
        </row>
        <row r="433">
          <cell r="C433" t="str">
            <v>张干成</v>
          </cell>
          <cell r="D433" t="str">
            <v>432321196904216478</v>
          </cell>
          <cell r="E433" t="str">
            <v>15116700192</v>
          </cell>
          <cell r="F433" t="str">
            <v>男</v>
          </cell>
          <cell r="G433" t="str">
            <v>3</v>
          </cell>
          <cell r="H433" t="str">
            <v>益阳高新区谢林港镇天猫村天石村</v>
          </cell>
          <cell r="I433" t="str">
            <v>启用</v>
          </cell>
          <cell r="J433" t="str">
            <v/>
          </cell>
          <cell r="K433" t="str">
            <v>001</v>
          </cell>
          <cell r="L433" t="str">
            <v>邮政储蓄</v>
          </cell>
          <cell r="M433" t="str">
            <v>惠民惠农补贴类</v>
          </cell>
          <cell r="N433" t="str">
            <v>2018-04-18</v>
          </cell>
          <cell r="O433" t="str">
            <v>6217995610014591280</v>
          </cell>
        </row>
        <row r="434">
          <cell r="C434" t="str">
            <v>彭桂香</v>
          </cell>
          <cell r="D434" t="str">
            <v>432321193110076473</v>
          </cell>
          <cell r="E434" t="str">
            <v/>
          </cell>
          <cell r="F434" t="str">
            <v>男</v>
          </cell>
          <cell r="G434" t="str">
            <v>3</v>
          </cell>
          <cell r="H434" t="str">
            <v>益阳高新区谢林港镇天猫村天石村</v>
          </cell>
          <cell r="I434" t="str">
            <v>启用</v>
          </cell>
          <cell r="J434" t="str">
            <v/>
          </cell>
          <cell r="K434" t="str">
            <v>001</v>
          </cell>
          <cell r="L434" t="str">
            <v>邮政储蓄</v>
          </cell>
          <cell r="M434" t="str">
            <v>惠民惠农补贴类</v>
          </cell>
          <cell r="N434" t="str">
            <v/>
          </cell>
          <cell r="O434" t="str">
            <v>605610027201230181</v>
          </cell>
        </row>
        <row r="435">
          <cell r="C435" t="str">
            <v>刘寿元</v>
          </cell>
          <cell r="D435" t="str">
            <v>432321195001086479</v>
          </cell>
          <cell r="E435" t="str">
            <v/>
          </cell>
          <cell r="F435" t="str">
            <v>男</v>
          </cell>
          <cell r="G435" t="str">
            <v>3</v>
          </cell>
          <cell r="H435" t="str">
            <v>益阳高新区谢林港镇天猫村天石村</v>
          </cell>
          <cell r="I435" t="str">
            <v>启用</v>
          </cell>
          <cell r="J435" t="str">
            <v/>
          </cell>
          <cell r="K435" t="str">
            <v>001</v>
          </cell>
          <cell r="L435" t="str">
            <v>邮政储蓄</v>
          </cell>
          <cell r="M435" t="str">
            <v>惠民惠农补贴类</v>
          </cell>
          <cell r="N435" t="str">
            <v/>
          </cell>
          <cell r="O435" t="str">
            <v>605610027201230190</v>
          </cell>
        </row>
        <row r="436">
          <cell r="C436" t="str">
            <v>彭和秀</v>
          </cell>
          <cell r="D436" t="str">
            <v>432321193205116482</v>
          </cell>
          <cell r="E436" t="str">
            <v>18711701116</v>
          </cell>
          <cell r="F436" t="str">
            <v>女</v>
          </cell>
          <cell r="G436" t="str">
            <v>3</v>
          </cell>
          <cell r="H436" t="str">
            <v>益阳高新区谢林港镇天猫村天石村</v>
          </cell>
          <cell r="I436" t="str">
            <v>启用</v>
          </cell>
          <cell r="J436" t="str">
            <v/>
          </cell>
          <cell r="K436" t="str">
            <v>001</v>
          </cell>
          <cell r="L436" t="str">
            <v>邮政储蓄</v>
          </cell>
          <cell r="M436" t="str">
            <v>惠民惠农补贴类</v>
          </cell>
          <cell r="N436" t="str">
            <v>2018-04-18</v>
          </cell>
          <cell r="O436" t="str">
            <v>6217995610014591298</v>
          </cell>
        </row>
        <row r="437">
          <cell r="C437" t="str">
            <v>彭桂华</v>
          </cell>
          <cell r="D437" t="str">
            <v>432321195009256479</v>
          </cell>
          <cell r="E437" t="str">
            <v>15116714455</v>
          </cell>
          <cell r="F437" t="str">
            <v>男</v>
          </cell>
          <cell r="G437" t="str">
            <v>3</v>
          </cell>
          <cell r="H437" t="str">
            <v>益阳高新区谢林港镇天猫村天石村</v>
          </cell>
          <cell r="I437" t="str">
            <v>启用</v>
          </cell>
          <cell r="J437" t="str">
            <v/>
          </cell>
          <cell r="K437" t="str">
            <v>001</v>
          </cell>
          <cell r="L437" t="str">
            <v>邮政储蓄</v>
          </cell>
          <cell r="M437" t="str">
            <v>惠民惠农补贴类</v>
          </cell>
          <cell r="N437" t="str">
            <v>2018-04-18</v>
          </cell>
          <cell r="O437" t="str">
            <v>6217995610014591306</v>
          </cell>
        </row>
        <row r="438">
          <cell r="C438" t="str">
            <v>彭方林</v>
          </cell>
          <cell r="D438" t="str">
            <v>432321192805236475</v>
          </cell>
          <cell r="E438" t="str">
            <v/>
          </cell>
          <cell r="F438" t="str">
            <v>男</v>
          </cell>
          <cell r="G438" t="str">
            <v>3</v>
          </cell>
          <cell r="H438" t="str">
            <v>益阳高新区谢林港镇天猫村天石村</v>
          </cell>
          <cell r="I438" t="str">
            <v>启用</v>
          </cell>
          <cell r="J438" t="str">
            <v/>
          </cell>
          <cell r="K438" t="str">
            <v>001</v>
          </cell>
          <cell r="L438" t="str">
            <v>邮政储蓄</v>
          </cell>
          <cell r="M438" t="str">
            <v>惠民惠农补贴类</v>
          </cell>
          <cell r="N438" t="str">
            <v/>
          </cell>
          <cell r="O438" t="str">
            <v>605610027201230229</v>
          </cell>
        </row>
        <row r="439">
          <cell r="C439" t="str">
            <v>吴文志</v>
          </cell>
          <cell r="D439" t="str">
            <v>432321197112166497</v>
          </cell>
          <cell r="E439" t="str">
            <v>13907371759</v>
          </cell>
          <cell r="F439" t="str">
            <v>男</v>
          </cell>
          <cell r="G439" t="str">
            <v>3</v>
          </cell>
          <cell r="H439" t="str">
            <v>益阳高新区谢林港镇天猫村天石村</v>
          </cell>
          <cell r="I439" t="str">
            <v>启用</v>
          </cell>
          <cell r="J439" t="str">
            <v/>
          </cell>
          <cell r="K439" t="str">
            <v>001</v>
          </cell>
          <cell r="L439" t="str">
            <v>邮政储蓄</v>
          </cell>
          <cell r="M439" t="str">
            <v>惠民惠农补贴类</v>
          </cell>
          <cell r="N439" t="str">
            <v>2018-04-18</v>
          </cell>
          <cell r="O439" t="str">
            <v>6217995610014591314</v>
          </cell>
        </row>
        <row r="440">
          <cell r="C440" t="str">
            <v>吴爱春</v>
          </cell>
          <cell r="D440" t="str">
            <v>432321196703316499</v>
          </cell>
          <cell r="E440" t="str">
            <v>13762731999</v>
          </cell>
          <cell r="F440" t="str">
            <v>男</v>
          </cell>
          <cell r="G440" t="str">
            <v>3</v>
          </cell>
          <cell r="H440" t="str">
            <v>益阳高新区谢林港镇天猫村天石村</v>
          </cell>
          <cell r="I440" t="str">
            <v>启用</v>
          </cell>
          <cell r="J440" t="str">
            <v/>
          </cell>
          <cell r="K440" t="str">
            <v>001</v>
          </cell>
          <cell r="L440" t="str">
            <v>邮政储蓄</v>
          </cell>
          <cell r="M440" t="str">
            <v>惠民惠农补贴类</v>
          </cell>
          <cell r="N440" t="str">
            <v/>
          </cell>
          <cell r="O440" t="str">
            <v>605610027201230245</v>
          </cell>
        </row>
        <row r="441">
          <cell r="C441" t="str">
            <v>吴怡舜</v>
          </cell>
          <cell r="D441" t="str">
            <v>432321196507196477</v>
          </cell>
          <cell r="E441" t="str">
            <v>13786781930</v>
          </cell>
          <cell r="F441" t="str">
            <v>男</v>
          </cell>
          <cell r="G441" t="str">
            <v>3</v>
          </cell>
          <cell r="H441" t="str">
            <v>益阳高新区谢林港镇天猫村天石村</v>
          </cell>
          <cell r="I441" t="str">
            <v>启用</v>
          </cell>
          <cell r="J441" t="str">
            <v/>
          </cell>
          <cell r="K441" t="str">
            <v>001</v>
          </cell>
          <cell r="L441" t="str">
            <v>邮政储蓄</v>
          </cell>
          <cell r="M441" t="str">
            <v>惠民惠农补贴类</v>
          </cell>
          <cell r="N441" t="str">
            <v>2018-04-18</v>
          </cell>
          <cell r="O441" t="str">
            <v>6217995610014591322</v>
          </cell>
        </row>
        <row r="442">
          <cell r="C442" t="str">
            <v>张翠娥</v>
          </cell>
          <cell r="D442" t="str">
            <v>432321195701056481</v>
          </cell>
          <cell r="E442" t="str">
            <v>17363764970</v>
          </cell>
          <cell r="F442" t="str">
            <v>女</v>
          </cell>
          <cell r="G442" t="str">
            <v>3</v>
          </cell>
          <cell r="H442" t="str">
            <v>益阳高新区谢林港镇天猫村天石村</v>
          </cell>
          <cell r="I442" t="str">
            <v>启用</v>
          </cell>
          <cell r="J442" t="str">
            <v/>
          </cell>
          <cell r="K442" t="str">
            <v>001</v>
          </cell>
          <cell r="L442" t="str">
            <v>邮政储蓄</v>
          </cell>
          <cell r="M442" t="str">
            <v>扶贫补贴类</v>
          </cell>
          <cell r="N442" t="str">
            <v>2017-12-30</v>
          </cell>
          <cell r="O442" t="str">
            <v>6217995610012055411</v>
          </cell>
        </row>
        <row r="443">
          <cell r="C443" t="str">
            <v>张翠娥</v>
          </cell>
          <cell r="D443" t="str">
            <v>432321195701056481</v>
          </cell>
          <cell r="E443" t="str">
            <v>17363764970</v>
          </cell>
          <cell r="F443" t="str">
            <v>女</v>
          </cell>
          <cell r="G443" t="str">
            <v>3</v>
          </cell>
          <cell r="H443" t="str">
            <v>益阳高新区谢林港镇天猫村天石村</v>
          </cell>
          <cell r="I443" t="str">
            <v>启用</v>
          </cell>
          <cell r="J443" t="str">
            <v/>
          </cell>
          <cell r="K443" t="str">
            <v>001</v>
          </cell>
          <cell r="L443" t="str">
            <v>邮政储蓄</v>
          </cell>
          <cell r="M443" t="str">
            <v>惠民惠农补贴类</v>
          </cell>
          <cell r="N443" t="str">
            <v>2018-04-18</v>
          </cell>
          <cell r="O443" t="str">
            <v>6217995610014591330</v>
          </cell>
        </row>
        <row r="444">
          <cell r="C444" t="str">
            <v>吴良春</v>
          </cell>
          <cell r="D444" t="str">
            <v>432321195706246495</v>
          </cell>
          <cell r="E444" t="str">
            <v>18975377981</v>
          </cell>
          <cell r="F444" t="str">
            <v>男</v>
          </cell>
          <cell r="G444" t="str">
            <v>3</v>
          </cell>
          <cell r="H444" t="str">
            <v>益阳高新区谢林港镇天猫村天石村</v>
          </cell>
          <cell r="I444" t="str">
            <v>启用</v>
          </cell>
          <cell r="J444" t="str">
            <v/>
          </cell>
          <cell r="K444" t="str">
            <v>001</v>
          </cell>
          <cell r="L444" t="str">
            <v>邮政储蓄</v>
          </cell>
          <cell r="M444" t="str">
            <v>惠民惠农补贴类</v>
          </cell>
          <cell r="N444" t="str">
            <v>2018-04-18</v>
          </cell>
          <cell r="O444" t="str">
            <v>6217995610014591348</v>
          </cell>
        </row>
        <row r="445">
          <cell r="C445" t="str">
            <v>吴仲春</v>
          </cell>
          <cell r="D445" t="str">
            <v>432321195502236471</v>
          </cell>
          <cell r="E445" t="str">
            <v>15073760869</v>
          </cell>
          <cell r="F445" t="str">
            <v>男</v>
          </cell>
          <cell r="G445" t="str">
            <v>3</v>
          </cell>
          <cell r="H445" t="str">
            <v>益阳高新区谢林港镇天猫村天石村</v>
          </cell>
          <cell r="I445" t="str">
            <v>启用</v>
          </cell>
          <cell r="J445" t="str">
            <v/>
          </cell>
          <cell r="K445" t="str">
            <v>001</v>
          </cell>
          <cell r="L445" t="str">
            <v>邮政储蓄</v>
          </cell>
          <cell r="M445" t="str">
            <v>惠民惠农补贴类</v>
          </cell>
          <cell r="N445" t="str">
            <v>2018-04-18</v>
          </cell>
          <cell r="O445" t="str">
            <v>6217995610014591355</v>
          </cell>
        </row>
        <row r="446">
          <cell r="C446" t="str">
            <v>黄台华</v>
          </cell>
          <cell r="D446" t="str">
            <v>432321195806296481</v>
          </cell>
          <cell r="E446" t="str">
            <v>15274790291</v>
          </cell>
          <cell r="F446" t="str">
            <v>女</v>
          </cell>
          <cell r="G446" t="str">
            <v>3</v>
          </cell>
          <cell r="H446" t="str">
            <v>益阳高新区谢林港镇天猫村天石村</v>
          </cell>
          <cell r="I446" t="str">
            <v>启用</v>
          </cell>
          <cell r="J446" t="str">
            <v/>
          </cell>
          <cell r="K446" t="str">
            <v>001</v>
          </cell>
          <cell r="L446" t="str">
            <v>邮政储蓄</v>
          </cell>
          <cell r="M446" t="str">
            <v>惠民惠农补贴类</v>
          </cell>
          <cell r="N446" t="str">
            <v>2018-04-18</v>
          </cell>
          <cell r="O446" t="str">
            <v>6217995610014591363</v>
          </cell>
        </row>
        <row r="447">
          <cell r="C447" t="str">
            <v>李云伏</v>
          </cell>
          <cell r="D447" t="str">
            <v>432321195507296473</v>
          </cell>
          <cell r="E447" t="str">
            <v>15573757989</v>
          </cell>
          <cell r="F447" t="str">
            <v>男</v>
          </cell>
          <cell r="G447" t="str">
            <v>3</v>
          </cell>
          <cell r="H447" t="str">
            <v>益阳高新区谢林港镇天猫村天石村</v>
          </cell>
          <cell r="I447" t="str">
            <v>启用</v>
          </cell>
          <cell r="J447" t="str">
            <v/>
          </cell>
          <cell r="K447" t="str">
            <v>001</v>
          </cell>
          <cell r="L447" t="str">
            <v>邮政储蓄</v>
          </cell>
          <cell r="M447" t="str">
            <v>惠民惠农补贴类</v>
          </cell>
          <cell r="N447" t="str">
            <v>2018-04-18</v>
          </cell>
          <cell r="O447" t="str">
            <v>6217995610014591371</v>
          </cell>
        </row>
        <row r="448">
          <cell r="C448" t="str">
            <v>张建新</v>
          </cell>
          <cell r="D448" t="str">
            <v>432321197212106512</v>
          </cell>
          <cell r="E448" t="str">
            <v>15073751027</v>
          </cell>
          <cell r="F448" t="str">
            <v>男</v>
          </cell>
          <cell r="G448" t="str">
            <v>3</v>
          </cell>
          <cell r="H448" t="str">
            <v>益阳高新区谢林港镇天猫村天石村</v>
          </cell>
          <cell r="I448" t="str">
            <v>启用</v>
          </cell>
          <cell r="J448" t="str">
            <v/>
          </cell>
          <cell r="K448" t="str">
            <v>001</v>
          </cell>
          <cell r="L448" t="str">
            <v>邮政储蓄</v>
          </cell>
          <cell r="M448" t="str">
            <v>惠民惠农补贴类</v>
          </cell>
          <cell r="N448" t="str">
            <v>2018-04-18</v>
          </cell>
          <cell r="O448" t="str">
            <v>6217995610014591389</v>
          </cell>
        </row>
        <row r="449">
          <cell r="C449" t="str">
            <v>李正余</v>
          </cell>
          <cell r="D449" t="str">
            <v>432321197107011239</v>
          </cell>
          <cell r="E449" t="str">
            <v>13786781299</v>
          </cell>
          <cell r="F449" t="str">
            <v>男</v>
          </cell>
          <cell r="G449" t="str">
            <v>3</v>
          </cell>
          <cell r="H449" t="str">
            <v>益阳高新区谢林港镇天猫村天石村</v>
          </cell>
          <cell r="I449" t="str">
            <v>启用</v>
          </cell>
          <cell r="J449" t="str">
            <v/>
          </cell>
          <cell r="K449" t="str">
            <v>001</v>
          </cell>
          <cell r="L449" t="str">
            <v>邮政储蓄</v>
          </cell>
          <cell r="M449" t="str">
            <v>惠民惠农补贴类</v>
          </cell>
          <cell r="N449" t="str">
            <v>2018-04-18</v>
          </cell>
          <cell r="O449" t="str">
            <v>6217995610014591397</v>
          </cell>
        </row>
        <row r="450">
          <cell r="C450" t="str">
            <v>李财保</v>
          </cell>
          <cell r="D450" t="str">
            <v>432321195011196479</v>
          </cell>
          <cell r="E450" t="str">
            <v>13348771168</v>
          </cell>
          <cell r="F450" t="str">
            <v>男</v>
          </cell>
          <cell r="G450" t="str">
            <v>3</v>
          </cell>
          <cell r="H450" t="str">
            <v>益阳高新区谢林港镇天猫村天石村</v>
          </cell>
          <cell r="I450" t="str">
            <v>启用</v>
          </cell>
          <cell r="J450" t="str">
            <v/>
          </cell>
          <cell r="K450" t="str">
            <v>001</v>
          </cell>
          <cell r="L450" t="str">
            <v>邮政储蓄</v>
          </cell>
          <cell r="M450" t="str">
            <v>惠民惠农补贴类</v>
          </cell>
          <cell r="N450" t="str">
            <v>2018-04-18</v>
          </cell>
          <cell r="O450" t="str">
            <v>6217995610014591405</v>
          </cell>
        </row>
        <row r="451">
          <cell r="C451" t="str">
            <v>李和清</v>
          </cell>
          <cell r="D451" t="str">
            <v>432321196405286471</v>
          </cell>
          <cell r="E451" t="str">
            <v>18711727188</v>
          </cell>
          <cell r="F451" t="str">
            <v>男</v>
          </cell>
          <cell r="G451" t="str">
            <v>3</v>
          </cell>
          <cell r="H451" t="str">
            <v>益阳高新区谢林港镇天猫村天石村</v>
          </cell>
          <cell r="I451" t="str">
            <v>启用</v>
          </cell>
          <cell r="J451" t="str">
            <v/>
          </cell>
          <cell r="K451" t="str">
            <v>001</v>
          </cell>
          <cell r="L451" t="str">
            <v>邮政储蓄</v>
          </cell>
          <cell r="M451" t="str">
            <v>惠民惠农补贴类</v>
          </cell>
          <cell r="N451" t="str">
            <v>2018-04-18</v>
          </cell>
          <cell r="O451" t="str">
            <v>6217995610014591413</v>
          </cell>
        </row>
        <row r="452">
          <cell r="C452" t="str">
            <v>李方青</v>
          </cell>
          <cell r="D452" t="str">
            <v>432321195601126470</v>
          </cell>
          <cell r="E452" t="str">
            <v>13647379988</v>
          </cell>
          <cell r="F452" t="str">
            <v>男</v>
          </cell>
          <cell r="G452" t="str">
            <v>3</v>
          </cell>
          <cell r="H452" t="str">
            <v>益阳高新区谢林港镇天猫村天石村</v>
          </cell>
          <cell r="I452" t="str">
            <v>启用</v>
          </cell>
          <cell r="J452" t="str">
            <v/>
          </cell>
          <cell r="K452" t="str">
            <v>001</v>
          </cell>
          <cell r="L452" t="str">
            <v>邮政储蓄</v>
          </cell>
          <cell r="M452" t="str">
            <v>惠民惠农补贴类</v>
          </cell>
          <cell r="N452" t="str">
            <v>2018-04-18</v>
          </cell>
          <cell r="O452" t="str">
            <v>6217995610014591421</v>
          </cell>
        </row>
        <row r="453">
          <cell r="C453" t="str">
            <v>刘正华</v>
          </cell>
          <cell r="D453" t="str">
            <v>432321196612046497</v>
          </cell>
          <cell r="E453" t="str">
            <v>13016131088</v>
          </cell>
          <cell r="F453" t="str">
            <v>男</v>
          </cell>
          <cell r="G453" t="str">
            <v>3</v>
          </cell>
          <cell r="H453" t="str">
            <v>益阳高新区谢林港镇天猫村天石村</v>
          </cell>
          <cell r="I453" t="str">
            <v>启用</v>
          </cell>
          <cell r="J453" t="str">
            <v/>
          </cell>
          <cell r="K453" t="str">
            <v>001</v>
          </cell>
          <cell r="L453" t="str">
            <v>邮政储蓄</v>
          </cell>
          <cell r="M453" t="str">
            <v>惠民惠农补贴类</v>
          </cell>
          <cell r="N453" t="str">
            <v>2018-04-18</v>
          </cell>
          <cell r="O453" t="str">
            <v>6217995610014591439</v>
          </cell>
        </row>
        <row r="454">
          <cell r="C454" t="str">
            <v>李正端</v>
          </cell>
          <cell r="D454" t="str">
            <v>432321196601271234</v>
          </cell>
          <cell r="E454" t="str">
            <v>18973733240</v>
          </cell>
          <cell r="F454" t="str">
            <v>男</v>
          </cell>
          <cell r="G454" t="str">
            <v>3</v>
          </cell>
          <cell r="H454" t="str">
            <v>益阳高新区谢林港镇天猫村天石村</v>
          </cell>
          <cell r="I454" t="str">
            <v>启用</v>
          </cell>
          <cell r="J454" t="str">
            <v/>
          </cell>
          <cell r="K454" t="str">
            <v>001</v>
          </cell>
          <cell r="L454" t="str">
            <v>邮政储蓄</v>
          </cell>
          <cell r="M454" t="str">
            <v>惠民惠农补贴类</v>
          </cell>
          <cell r="N454" t="str">
            <v/>
          </cell>
          <cell r="O454" t="str">
            <v>605610027201230374</v>
          </cell>
        </row>
        <row r="455">
          <cell r="C455" t="str">
            <v>彭秧清</v>
          </cell>
          <cell r="D455" t="str">
            <v>43232119760526647X</v>
          </cell>
          <cell r="E455" t="str">
            <v>17373725822</v>
          </cell>
          <cell r="F455" t="str">
            <v>男</v>
          </cell>
          <cell r="G455" t="str">
            <v>3</v>
          </cell>
          <cell r="H455" t="str">
            <v>益阳高新区谢林港镇天猫村天石村</v>
          </cell>
          <cell r="I455" t="str">
            <v>启用</v>
          </cell>
          <cell r="J455" t="str">
            <v/>
          </cell>
          <cell r="K455" t="str">
            <v>001</v>
          </cell>
          <cell r="L455" t="str">
            <v>邮政储蓄</v>
          </cell>
          <cell r="M455" t="str">
            <v>惠民惠农补贴类</v>
          </cell>
          <cell r="N455" t="str">
            <v>2018-04-18</v>
          </cell>
          <cell r="O455" t="str">
            <v>6217995610014591447</v>
          </cell>
        </row>
        <row r="456">
          <cell r="C456" t="str">
            <v>吴胜春</v>
          </cell>
          <cell r="D456" t="str">
            <v>432321197103246495</v>
          </cell>
          <cell r="E456" t="str">
            <v/>
          </cell>
          <cell r="F456" t="str">
            <v>男</v>
          </cell>
          <cell r="G456" t="str">
            <v>3</v>
          </cell>
          <cell r="H456" t="str">
            <v>益阳高新区谢林港镇天猫村天石村</v>
          </cell>
          <cell r="I456" t="str">
            <v>启用</v>
          </cell>
          <cell r="J456" t="str">
            <v/>
          </cell>
          <cell r="K456" t="str">
            <v>001</v>
          </cell>
          <cell r="L456" t="str">
            <v>邮政储蓄</v>
          </cell>
          <cell r="M456" t="str">
            <v>惠民惠农补贴类</v>
          </cell>
          <cell r="N456" t="str">
            <v>2018-04-18</v>
          </cell>
          <cell r="O456" t="str">
            <v>6217995610014591454</v>
          </cell>
        </row>
        <row r="457">
          <cell r="C457" t="str">
            <v>吴梦雄</v>
          </cell>
          <cell r="D457" t="str">
            <v>432321194811296473</v>
          </cell>
          <cell r="E457" t="str">
            <v>15717571519</v>
          </cell>
          <cell r="F457" t="str">
            <v>男</v>
          </cell>
          <cell r="G457" t="str">
            <v>3</v>
          </cell>
          <cell r="H457" t="str">
            <v>益阳高新区谢林港镇天猫村天石村</v>
          </cell>
          <cell r="I457" t="str">
            <v>启用</v>
          </cell>
          <cell r="J457" t="str">
            <v/>
          </cell>
          <cell r="K457" t="str">
            <v>001</v>
          </cell>
          <cell r="L457" t="str">
            <v>邮政储蓄</v>
          </cell>
          <cell r="M457" t="str">
            <v>惠民惠农补贴类</v>
          </cell>
          <cell r="N457" t="str">
            <v>2018-04-18</v>
          </cell>
          <cell r="O457" t="str">
            <v>6217995610014591462</v>
          </cell>
        </row>
        <row r="458">
          <cell r="C458" t="str">
            <v>吴立明</v>
          </cell>
          <cell r="D458" t="str">
            <v>43232119661005651X</v>
          </cell>
          <cell r="E458" t="str">
            <v>13873739730</v>
          </cell>
          <cell r="F458" t="str">
            <v>男</v>
          </cell>
          <cell r="G458" t="str">
            <v>3</v>
          </cell>
          <cell r="H458" t="str">
            <v>益阳高新区谢林港镇天猫村天石村</v>
          </cell>
          <cell r="I458" t="str">
            <v>启用</v>
          </cell>
          <cell r="J458" t="str">
            <v/>
          </cell>
          <cell r="K458" t="str">
            <v>001</v>
          </cell>
          <cell r="L458" t="str">
            <v>邮政储蓄</v>
          </cell>
          <cell r="M458" t="str">
            <v>惠民惠农补贴类</v>
          </cell>
          <cell r="N458" t="str">
            <v>2018-04-18</v>
          </cell>
          <cell r="O458" t="str">
            <v>6217995610014591470</v>
          </cell>
        </row>
        <row r="459">
          <cell r="C459" t="str">
            <v>李正君</v>
          </cell>
          <cell r="D459" t="str">
            <v>43090319690724451X</v>
          </cell>
          <cell r="E459" t="str">
            <v>15273792166</v>
          </cell>
          <cell r="F459" t="str">
            <v>男</v>
          </cell>
          <cell r="G459" t="str">
            <v>3</v>
          </cell>
          <cell r="H459" t="str">
            <v>益阳高新区谢林港镇天猫村天石村</v>
          </cell>
          <cell r="I459" t="str">
            <v>启用</v>
          </cell>
          <cell r="J459" t="str">
            <v/>
          </cell>
          <cell r="K459" t="str">
            <v>001</v>
          </cell>
          <cell r="L459" t="str">
            <v>邮政储蓄</v>
          </cell>
          <cell r="M459" t="str">
            <v>惠民惠农补贴类</v>
          </cell>
          <cell r="N459" t="str">
            <v>2018-04-18</v>
          </cell>
          <cell r="O459" t="str">
            <v>6217995610014591488</v>
          </cell>
        </row>
        <row r="460">
          <cell r="C460" t="str">
            <v>李子清</v>
          </cell>
          <cell r="D460" t="str">
            <v>432321195308316478</v>
          </cell>
          <cell r="E460" t="str">
            <v/>
          </cell>
          <cell r="F460" t="str">
            <v>男</v>
          </cell>
          <cell r="G460" t="str">
            <v>3</v>
          </cell>
          <cell r="H460" t="str">
            <v>益阳高新区谢林港镇天猫村天石村</v>
          </cell>
          <cell r="I460" t="str">
            <v>启用</v>
          </cell>
          <cell r="J460" t="str">
            <v/>
          </cell>
          <cell r="K460" t="str">
            <v>001</v>
          </cell>
          <cell r="L460" t="str">
            <v>邮政储蓄</v>
          </cell>
          <cell r="M460" t="str">
            <v>惠民惠农补贴类</v>
          </cell>
          <cell r="N460" t="str">
            <v/>
          </cell>
          <cell r="O460" t="str">
            <v>605610027201230438</v>
          </cell>
        </row>
        <row r="461">
          <cell r="C461" t="str">
            <v>吴梦龙</v>
          </cell>
          <cell r="D461" t="str">
            <v>432321196502216475</v>
          </cell>
          <cell r="E461" t="str">
            <v/>
          </cell>
          <cell r="F461" t="str">
            <v>男</v>
          </cell>
          <cell r="G461" t="str">
            <v>3</v>
          </cell>
          <cell r="H461" t="str">
            <v>益阳高新区谢林港镇天猫村天石村</v>
          </cell>
          <cell r="I461" t="str">
            <v>启用</v>
          </cell>
          <cell r="J461" t="str">
            <v/>
          </cell>
          <cell r="K461" t="str">
            <v>001</v>
          </cell>
          <cell r="L461" t="str">
            <v>邮政储蓄</v>
          </cell>
          <cell r="M461" t="str">
            <v>惠民惠农补贴类</v>
          </cell>
          <cell r="N461" t="str">
            <v/>
          </cell>
          <cell r="O461" t="str">
            <v>605610027201786812</v>
          </cell>
        </row>
        <row r="462">
          <cell r="C462" t="str">
            <v>刘利民</v>
          </cell>
          <cell r="D462" t="str">
            <v>432321197711276479</v>
          </cell>
          <cell r="E462" t="str">
            <v>17773759058</v>
          </cell>
          <cell r="F462" t="str">
            <v>男</v>
          </cell>
          <cell r="G462" t="str">
            <v>3</v>
          </cell>
          <cell r="H462" t="str">
            <v>益阳高新区谢林港镇天猫村天石村</v>
          </cell>
          <cell r="I462" t="str">
            <v>启用</v>
          </cell>
          <cell r="J462" t="str">
            <v/>
          </cell>
          <cell r="K462" t="str">
            <v>001</v>
          </cell>
          <cell r="L462" t="str">
            <v>邮政储蓄</v>
          </cell>
          <cell r="M462" t="str">
            <v>惠民惠农补贴类</v>
          </cell>
          <cell r="N462" t="str">
            <v>2018-04-18</v>
          </cell>
          <cell r="O462" t="str">
            <v>6217995610014591496</v>
          </cell>
        </row>
        <row r="463">
          <cell r="C463" t="str">
            <v>吴灿辉</v>
          </cell>
          <cell r="D463" t="str">
            <v>430903198010064513</v>
          </cell>
          <cell r="E463" t="str">
            <v>18889349018</v>
          </cell>
          <cell r="F463" t="str">
            <v>男</v>
          </cell>
          <cell r="G463" t="str">
            <v>3</v>
          </cell>
          <cell r="H463" t="str">
            <v>益阳高新区谢林港镇天猫村天石村</v>
          </cell>
          <cell r="I463" t="str">
            <v>启用</v>
          </cell>
          <cell r="J463" t="str">
            <v/>
          </cell>
          <cell r="K463" t="str">
            <v>001</v>
          </cell>
          <cell r="L463" t="str">
            <v>邮政储蓄</v>
          </cell>
          <cell r="M463" t="str">
            <v>惠民惠农补贴类</v>
          </cell>
          <cell r="N463" t="str">
            <v/>
          </cell>
          <cell r="O463" t="str">
            <v>605610027202203360</v>
          </cell>
        </row>
        <row r="464">
          <cell r="C464" t="str">
            <v>曹伏生</v>
          </cell>
          <cell r="D464" t="str">
            <v>432321195512286501</v>
          </cell>
          <cell r="E464" t="str">
            <v>15116702624</v>
          </cell>
          <cell r="F464" t="str">
            <v>女</v>
          </cell>
          <cell r="G464" t="str">
            <v>3</v>
          </cell>
          <cell r="H464" t="str">
            <v>益阳高新区谢林港镇天猫村天石村</v>
          </cell>
          <cell r="I464" t="str">
            <v>启用</v>
          </cell>
          <cell r="J464" t="str">
            <v/>
          </cell>
          <cell r="K464" t="str">
            <v>001</v>
          </cell>
          <cell r="L464" t="str">
            <v>邮政储蓄</v>
          </cell>
          <cell r="M464" t="str">
            <v>惠民惠农补贴类</v>
          </cell>
          <cell r="N464" t="str">
            <v/>
          </cell>
          <cell r="O464" t="str">
            <v>605610027202203378</v>
          </cell>
        </row>
        <row r="465">
          <cell r="C465" t="str">
            <v>吴葵英</v>
          </cell>
          <cell r="D465" t="str">
            <v>432321193111276485</v>
          </cell>
          <cell r="E465" t="str">
            <v>18975365550</v>
          </cell>
          <cell r="F465" t="str">
            <v>女</v>
          </cell>
          <cell r="G465" t="str">
            <v>3</v>
          </cell>
          <cell r="H465" t="str">
            <v>益阳高新区谢林港镇天猫村天石村</v>
          </cell>
          <cell r="I465" t="str">
            <v>启用</v>
          </cell>
          <cell r="J465" t="str">
            <v/>
          </cell>
          <cell r="K465" t="str">
            <v>001</v>
          </cell>
          <cell r="L465" t="str">
            <v>邮政储蓄</v>
          </cell>
          <cell r="M465" t="str">
            <v>惠民惠农补贴类</v>
          </cell>
          <cell r="N465" t="str">
            <v>2018-04-18</v>
          </cell>
          <cell r="O465" t="str">
            <v>6217995610014591504</v>
          </cell>
        </row>
        <row r="466">
          <cell r="C466" t="str">
            <v>李汉昌</v>
          </cell>
          <cell r="D466" t="str">
            <v>432321192807156479</v>
          </cell>
          <cell r="E466" t="str">
            <v/>
          </cell>
          <cell r="F466" t="str">
            <v>男</v>
          </cell>
          <cell r="G466" t="str">
            <v>3</v>
          </cell>
          <cell r="H466" t="str">
            <v>益阳高新区谢林港镇天猫村天石村</v>
          </cell>
          <cell r="I466" t="str">
            <v>启用</v>
          </cell>
          <cell r="J466" t="str">
            <v/>
          </cell>
          <cell r="K466" t="str">
            <v>001</v>
          </cell>
          <cell r="L466" t="str">
            <v>邮政储蓄</v>
          </cell>
          <cell r="M466" t="str">
            <v>惠民惠农补贴类</v>
          </cell>
          <cell r="N466" t="str">
            <v/>
          </cell>
          <cell r="O466" t="str">
            <v>605610027202203394</v>
          </cell>
        </row>
        <row r="467">
          <cell r="C467" t="str">
            <v>汤腊冬</v>
          </cell>
          <cell r="D467" t="str">
            <v>432321194401096487</v>
          </cell>
          <cell r="E467" t="str">
            <v>13973771641</v>
          </cell>
          <cell r="F467" t="str">
            <v>女</v>
          </cell>
          <cell r="G467" t="str">
            <v>3</v>
          </cell>
          <cell r="H467" t="str">
            <v>益阳高新区谢林港镇天猫村天石村</v>
          </cell>
          <cell r="I467" t="str">
            <v>启用</v>
          </cell>
          <cell r="J467" t="str">
            <v/>
          </cell>
          <cell r="K467" t="str">
            <v>001</v>
          </cell>
          <cell r="L467" t="str">
            <v>邮政储蓄</v>
          </cell>
          <cell r="M467" t="str">
            <v>惠民惠农补贴类</v>
          </cell>
          <cell r="N467" t="str">
            <v>2018-04-18</v>
          </cell>
          <cell r="O467" t="str">
            <v>6217995610014591512</v>
          </cell>
        </row>
        <row r="468">
          <cell r="C468" t="str">
            <v>吴斌</v>
          </cell>
          <cell r="D468" t="str">
            <v>432321197705276499</v>
          </cell>
          <cell r="E468" t="str">
            <v>15717571519</v>
          </cell>
          <cell r="F468" t="str">
            <v>男</v>
          </cell>
          <cell r="G468" t="str">
            <v>3</v>
          </cell>
          <cell r="H468" t="str">
            <v>益阳高新区谢林港镇天猫村天石村</v>
          </cell>
          <cell r="I468" t="str">
            <v>启用</v>
          </cell>
          <cell r="J468" t="str">
            <v/>
          </cell>
          <cell r="K468" t="str">
            <v>001</v>
          </cell>
          <cell r="L468" t="str">
            <v>邮政储蓄</v>
          </cell>
          <cell r="M468" t="str">
            <v>惠民惠农补贴类</v>
          </cell>
          <cell r="N468" t="str">
            <v>2019-01-25</v>
          </cell>
          <cell r="O468" t="str">
            <v>6217995610019173803</v>
          </cell>
        </row>
        <row r="469">
          <cell r="C469" t="str">
            <v>刘汉元</v>
          </cell>
          <cell r="D469" t="str">
            <v>432321194007066474</v>
          </cell>
          <cell r="E469" t="str">
            <v>16578456412</v>
          </cell>
          <cell r="F469" t="str">
            <v>男</v>
          </cell>
          <cell r="G469" t="str">
            <v>3</v>
          </cell>
          <cell r="H469" t="str">
            <v>谢林港镇天猫村天石村</v>
          </cell>
          <cell r="I469" t="str">
            <v>启用</v>
          </cell>
          <cell r="J469" t="str">
            <v>2020-01-15</v>
          </cell>
          <cell r="K469" t="str">
            <v>001</v>
          </cell>
          <cell r="L469" t="str">
            <v>邮政储蓄</v>
          </cell>
          <cell r="M469" t="str">
            <v>惠民惠农补贴类</v>
          </cell>
          <cell r="N469" t="str">
            <v>2020-01-15</v>
          </cell>
          <cell r="O469" t="str">
            <v>6217995610014676552</v>
          </cell>
        </row>
        <row r="470">
          <cell r="C470" t="str">
            <v>熊惠清</v>
          </cell>
          <cell r="D470" t="str">
            <v>43232119680413650X</v>
          </cell>
          <cell r="E470" t="str">
            <v>13387371091</v>
          </cell>
          <cell r="F470" t="str">
            <v>女</v>
          </cell>
          <cell r="G470" t="str">
            <v>3</v>
          </cell>
          <cell r="H470" t="str">
            <v>谢林港镇天猫村天石村</v>
          </cell>
          <cell r="I470" t="str">
            <v>启用</v>
          </cell>
          <cell r="J470" t="str">
            <v>2021-04-01</v>
          </cell>
          <cell r="K470" t="str">
            <v>001</v>
          </cell>
          <cell r="L470" t="str">
            <v>邮政储蓄</v>
          </cell>
          <cell r="M470" t="str">
            <v>惠民惠农补贴类</v>
          </cell>
          <cell r="N470" t="str">
            <v>2021-04-01</v>
          </cell>
          <cell r="O470" t="str">
            <v>6217995610020103757</v>
          </cell>
        </row>
        <row r="800">
          <cell r="C800" t="str">
            <v>熊丙年</v>
          </cell>
          <cell r="D800" t="str">
            <v>43232119431018617X</v>
          </cell>
          <cell r="E800" t="str">
            <v>13874329154</v>
          </cell>
          <cell r="F800" t="str">
            <v>男</v>
          </cell>
          <cell r="G800" t="str">
            <v>3</v>
          </cell>
          <cell r="H800" t="str">
            <v>益阳高新区谢林港镇天猫村柳水村组</v>
          </cell>
          <cell r="I800" t="str">
            <v>启用</v>
          </cell>
          <cell r="J800" t="str">
            <v/>
          </cell>
          <cell r="K800" t="str">
            <v>001</v>
          </cell>
          <cell r="L800" t="str">
            <v>邮政储蓄</v>
          </cell>
          <cell r="M800" t="str">
            <v>惠民惠农补贴类</v>
          </cell>
          <cell r="N800" t="str">
            <v>2018-03-21</v>
          </cell>
          <cell r="O800" t="str">
            <v>6217995610014473067</v>
          </cell>
        </row>
        <row r="801">
          <cell r="C801" t="str">
            <v>熊学文</v>
          </cell>
          <cell r="D801" t="str">
            <v>432321196312246171</v>
          </cell>
          <cell r="E801" t="str">
            <v>15573713403</v>
          </cell>
          <cell r="F801" t="str">
            <v>男</v>
          </cell>
          <cell r="G801" t="str">
            <v>5</v>
          </cell>
          <cell r="H801" t="str">
            <v>益阳高新区谢林港镇天猫村柳水村组</v>
          </cell>
          <cell r="I801" t="str">
            <v>启用</v>
          </cell>
          <cell r="J801" t="str">
            <v/>
          </cell>
          <cell r="K801" t="str">
            <v>001</v>
          </cell>
          <cell r="L801" t="str">
            <v>邮政储蓄</v>
          </cell>
          <cell r="M801" t="str">
            <v>惠民惠农补贴类</v>
          </cell>
          <cell r="N801" t="str">
            <v>2018-03-21</v>
          </cell>
          <cell r="O801" t="str">
            <v>6217995610019974671</v>
          </cell>
        </row>
        <row r="802">
          <cell r="C802" t="str">
            <v>彭凤英</v>
          </cell>
          <cell r="D802" t="str">
            <v>432321195012166183</v>
          </cell>
          <cell r="E802" t="str">
            <v>15973749694</v>
          </cell>
          <cell r="F802" t="str">
            <v>女</v>
          </cell>
          <cell r="G802" t="str">
            <v>1</v>
          </cell>
          <cell r="H802" t="str">
            <v>益阳高新区谢林港镇天猫村柳水村组</v>
          </cell>
          <cell r="I802" t="str">
            <v>启用</v>
          </cell>
          <cell r="J802" t="str">
            <v/>
          </cell>
          <cell r="K802" t="str">
            <v>001</v>
          </cell>
          <cell r="L802" t="str">
            <v>邮政储蓄</v>
          </cell>
          <cell r="M802" t="str">
            <v>惠民惠农补贴类</v>
          </cell>
          <cell r="N802" t="str">
            <v>2018-03-21</v>
          </cell>
          <cell r="O802" t="str">
            <v>6217995610014473083</v>
          </cell>
        </row>
        <row r="803">
          <cell r="C803" t="str">
            <v>郭伏初</v>
          </cell>
          <cell r="D803" t="str">
            <v>43232119360715617X</v>
          </cell>
          <cell r="E803" t="str">
            <v>13107375551</v>
          </cell>
          <cell r="F803" t="str">
            <v>男</v>
          </cell>
          <cell r="G803" t="str">
            <v>3</v>
          </cell>
          <cell r="H803" t="str">
            <v>益阳高新区谢林港镇天猫村柳水村组</v>
          </cell>
          <cell r="I803" t="str">
            <v>启用</v>
          </cell>
          <cell r="J803" t="str">
            <v/>
          </cell>
          <cell r="K803" t="str">
            <v>001</v>
          </cell>
          <cell r="L803" t="str">
            <v>邮政储蓄</v>
          </cell>
          <cell r="M803" t="str">
            <v>惠民惠农补贴类</v>
          </cell>
          <cell r="N803" t="str">
            <v>2018-03-21</v>
          </cell>
          <cell r="O803" t="str">
            <v>6217995610014473091</v>
          </cell>
        </row>
        <row r="804">
          <cell r="C804" t="str">
            <v>郭文魁</v>
          </cell>
          <cell r="D804" t="str">
            <v>432321196504116195</v>
          </cell>
          <cell r="E804" t="str">
            <v>15898439978</v>
          </cell>
          <cell r="F804" t="str">
            <v>男</v>
          </cell>
          <cell r="G804" t="str">
            <v>5</v>
          </cell>
          <cell r="H804" t="str">
            <v>益阳高新区谢林港镇天猫村柳水村组</v>
          </cell>
          <cell r="I804" t="str">
            <v>启用</v>
          </cell>
          <cell r="J804" t="str">
            <v/>
          </cell>
          <cell r="K804" t="str">
            <v>001</v>
          </cell>
          <cell r="L804" t="str">
            <v>邮政储蓄</v>
          </cell>
          <cell r="M804" t="str">
            <v>惠民惠农补贴类</v>
          </cell>
          <cell r="N804" t="str">
            <v>2018-03-21</v>
          </cell>
          <cell r="O804" t="str">
            <v>6217995610014473109</v>
          </cell>
        </row>
        <row r="805">
          <cell r="C805" t="str">
            <v>郭文光</v>
          </cell>
          <cell r="D805" t="str">
            <v>432321197701156174</v>
          </cell>
          <cell r="E805" t="str">
            <v>18373710699</v>
          </cell>
          <cell r="F805" t="str">
            <v>男</v>
          </cell>
          <cell r="G805" t="str">
            <v>1</v>
          </cell>
          <cell r="H805" t="str">
            <v>益阳高新区谢林港镇天猫村柳水村组</v>
          </cell>
          <cell r="I805" t="str">
            <v>启用</v>
          </cell>
          <cell r="J805" t="str">
            <v/>
          </cell>
          <cell r="K805" t="str">
            <v>001</v>
          </cell>
          <cell r="L805" t="str">
            <v>邮政储蓄</v>
          </cell>
          <cell r="M805" t="str">
            <v>惠民惠农补贴类</v>
          </cell>
          <cell r="N805" t="str">
            <v>2018-03-21</v>
          </cell>
          <cell r="O805" t="str">
            <v>6217995610014473117</v>
          </cell>
        </row>
        <row r="806">
          <cell r="C806" t="str">
            <v>郭乐仁</v>
          </cell>
          <cell r="D806" t="str">
            <v>432321195405106173</v>
          </cell>
          <cell r="E806" t="str">
            <v>15573734386</v>
          </cell>
          <cell r="F806" t="str">
            <v>男</v>
          </cell>
          <cell r="G806" t="str">
            <v>4</v>
          </cell>
          <cell r="H806" t="str">
            <v>益阳高新区谢林港镇天猫村柳水村组</v>
          </cell>
          <cell r="I806" t="str">
            <v>启用</v>
          </cell>
          <cell r="J806" t="str">
            <v/>
          </cell>
          <cell r="K806" t="str">
            <v>001</v>
          </cell>
          <cell r="L806" t="str">
            <v>邮政储蓄</v>
          </cell>
          <cell r="M806" t="str">
            <v>惠民惠农补贴类</v>
          </cell>
          <cell r="N806" t="str">
            <v>2018-03-21</v>
          </cell>
          <cell r="O806" t="str">
            <v>6217995610014473125</v>
          </cell>
        </row>
        <row r="807">
          <cell r="C807" t="str">
            <v>郭建秋</v>
          </cell>
          <cell r="D807" t="str">
            <v>432321195406146177</v>
          </cell>
          <cell r="E807" t="str">
            <v>13487674356</v>
          </cell>
          <cell r="F807" t="str">
            <v>男</v>
          </cell>
          <cell r="G807" t="str">
            <v>4</v>
          </cell>
          <cell r="H807" t="str">
            <v>益阳高新区谢林港镇天猫村柳水村组</v>
          </cell>
          <cell r="I807" t="str">
            <v>启用</v>
          </cell>
          <cell r="J807" t="str">
            <v/>
          </cell>
          <cell r="K807" t="str">
            <v>001</v>
          </cell>
          <cell r="L807" t="str">
            <v>邮政储蓄</v>
          </cell>
          <cell r="M807" t="str">
            <v>惠民惠农补贴类</v>
          </cell>
          <cell r="N807" t="str">
            <v>2018-06-14</v>
          </cell>
          <cell r="O807" t="str">
            <v>6217995610014699281</v>
          </cell>
        </row>
        <row r="808">
          <cell r="C808" t="str">
            <v>郭正华</v>
          </cell>
          <cell r="D808" t="str">
            <v>43232119480311617X</v>
          </cell>
          <cell r="E808" t="str">
            <v>15576819998</v>
          </cell>
          <cell r="F808" t="str">
            <v>男</v>
          </cell>
          <cell r="G808" t="str">
            <v>2</v>
          </cell>
          <cell r="H808" t="str">
            <v>益阳高新区谢林港镇天猫村柳水村组</v>
          </cell>
          <cell r="I808" t="str">
            <v>启用</v>
          </cell>
          <cell r="J808" t="str">
            <v/>
          </cell>
          <cell r="K808" t="str">
            <v>001</v>
          </cell>
          <cell r="L808" t="str">
            <v>邮政储蓄</v>
          </cell>
          <cell r="M808" t="str">
            <v>扶贫补贴类</v>
          </cell>
          <cell r="N808" t="str">
            <v>2017-12-30</v>
          </cell>
          <cell r="O808" t="str">
            <v>6217995610012051956</v>
          </cell>
        </row>
        <row r="809">
          <cell r="C809" t="str">
            <v>郭正华</v>
          </cell>
          <cell r="D809" t="str">
            <v>43232119480311617X</v>
          </cell>
          <cell r="E809" t="str">
            <v>15576819998</v>
          </cell>
          <cell r="F809" t="str">
            <v>男</v>
          </cell>
          <cell r="G809" t="str">
            <v>2</v>
          </cell>
          <cell r="H809" t="str">
            <v>益阳高新区谢林港镇天猫村柳水村组</v>
          </cell>
          <cell r="I809" t="str">
            <v>启用</v>
          </cell>
          <cell r="J809" t="str">
            <v/>
          </cell>
          <cell r="K809" t="str">
            <v>001</v>
          </cell>
          <cell r="L809" t="str">
            <v>邮政储蓄</v>
          </cell>
          <cell r="M809" t="str">
            <v>惠民惠农补贴类</v>
          </cell>
          <cell r="N809" t="str">
            <v>2018-03-21</v>
          </cell>
          <cell r="O809" t="str">
            <v>6217995610014473133</v>
          </cell>
        </row>
        <row r="810">
          <cell r="C810" t="str">
            <v>郭腊生</v>
          </cell>
          <cell r="D810" t="str">
            <v>432321197212256190</v>
          </cell>
          <cell r="E810" t="str">
            <v>13107272915</v>
          </cell>
          <cell r="F810" t="str">
            <v>男</v>
          </cell>
          <cell r="G810" t="str">
            <v>3</v>
          </cell>
          <cell r="H810" t="str">
            <v>益阳高新区谢林港镇天猫村柳水村组</v>
          </cell>
          <cell r="I810" t="str">
            <v>启用</v>
          </cell>
          <cell r="J810" t="str">
            <v/>
          </cell>
          <cell r="K810" t="str">
            <v>001</v>
          </cell>
          <cell r="L810" t="str">
            <v>邮政储蓄</v>
          </cell>
          <cell r="M810" t="str">
            <v>惠民惠农补贴类</v>
          </cell>
          <cell r="N810" t="str">
            <v>2018-03-21</v>
          </cell>
          <cell r="O810" t="str">
            <v>6217995610014473141</v>
          </cell>
        </row>
        <row r="811">
          <cell r="C811" t="str">
            <v>蔡四海</v>
          </cell>
          <cell r="D811" t="str">
            <v>43232119501026621X</v>
          </cell>
          <cell r="E811" t="str">
            <v>18890512327</v>
          </cell>
          <cell r="F811" t="str">
            <v>男</v>
          </cell>
          <cell r="G811" t="str">
            <v>3</v>
          </cell>
          <cell r="H811" t="str">
            <v>益阳高新区谢林港镇天猫村柳水村组</v>
          </cell>
          <cell r="I811" t="str">
            <v>启用</v>
          </cell>
          <cell r="J811" t="str">
            <v/>
          </cell>
          <cell r="K811" t="str">
            <v>001</v>
          </cell>
          <cell r="L811" t="str">
            <v>邮政储蓄</v>
          </cell>
          <cell r="M811" t="str">
            <v>惠民惠农补贴类</v>
          </cell>
          <cell r="N811" t="str">
            <v>2018-03-21</v>
          </cell>
          <cell r="O811" t="str">
            <v>6217995610014473158</v>
          </cell>
        </row>
        <row r="812">
          <cell r="C812" t="str">
            <v>蔡学斌</v>
          </cell>
          <cell r="D812" t="str">
            <v>432321193302276170</v>
          </cell>
          <cell r="E812" t="str">
            <v>13016130628</v>
          </cell>
          <cell r="F812" t="str">
            <v>男</v>
          </cell>
          <cell r="G812" t="str">
            <v>2</v>
          </cell>
          <cell r="H812" t="str">
            <v>益阳高新区谢林港镇天猫村柳水村组</v>
          </cell>
          <cell r="I812" t="str">
            <v>启用</v>
          </cell>
          <cell r="J812" t="str">
            <v/>
          </cell>
          <cell r="K812" t="str">
            <v>001</v>
          </cell>
          <cell r="L812" t="str">
            <v>邮政储蓄</v>
          </cell>
          <cell r="M812" t="str">
            <v>惠民惠农补贴类</v>
          </cell>
          <cell r="N812" t="str">
            <v>2018-03-21</v>
          </cell>
          <cell r="O812" t="str">
            <v>6217995610014473166</v>
          </cell>
        </row>
        <row r="813">
          <cell r="C813" t="str">
            <v>蔡军凯</v>
          </cell>
          <cell r="D813" t="str">
            <v>432321197407116171</v>
          </cell>
          <cell r="E813" t="str">
            <v>13187377254</v>
          </cell>
          <cell r="F813" t="str">
            <v>男</v>
          </cell>
          <cell r="G813" t="str">
            <v>3</v>
          </cell>
          <cell r="H813" t="str">
            <v>益阳高新区谢林港镇天猫村柳水村组</v>
          </cell>
          <cell r="I813" t="str">
            <v>启用</v>
          </cell>
          <cell r="J813" t="str">
            <v/>
          </cell>
          <cell r="K813" t="str">
            <v>001</v>
          </cell>
          <cell r="L813" t="str">
            <v>邮政储蓄</v>
          </cell>
          <cell r="M813" t="str">
            <v>惠民惠农补贴类</v>
          </cell>
          <cell r="N813" t="str">
            <v>2019-08-29</v>
          </cell>
          <cell r="O813" t="str">
            <v>6217995610014841370</v>
          </cell>
        </row>
        <row r="814">
          <cell r="C814" t="str">
            <v>蔡世凯</v>
          </cell>
          <cell r="D814" t="str">
            <v>432321197009286175</v>
          </cell>
          <cell r="E814" t="str">
            <v>13198994920</v>
          </cell>
          <cell r="F814" t="str">
            <v>男</v>
          </cell>
          <cell r="G814" t="str">
            <v>3</v>
          </cell>
          <cell r="H814" t="str">
            <v>益阳高新区谢林港镇天猫村柳水村组</v>
          </cell>
          <cell r="I814" t="str">
            <v>启用</v>
          </cell>
          <cell r="J814" t="str">
            <v/>
          </cell>
          <cell r="K814" t="str">
            <v>001</v>
          </cell>
          <cell r="L814" t="str">
            <v>邮政储蓄</v>
          </cell>
          <cell r="M814" t="str">
            <v>惠民惠农补贴类</v>
          </cell>
          <cell r="N814" t="str">
            <v>2018-03-21</v>
          </cell>
          <cell r="O814" t="str">
            <v>6217995610014473182</v>
          </cell>
        </row>
        <row r="815">
          <cell r="C815" t="str">
            <v>蔡建强</v>
          </cell>
          <cell r="D815" t="str">
            <v>432321196809266194</v>
          </cell>
          <cell r="E815" t="str">
            <v>13806389408</v>
          </cell>
          <cell r="F815" t="str">
            <v>男</v>
          </cell>
          <cell r="G815" t="str">
            <v>2</v>
          </cell>
          <cell r="H815" t="str">
            <v>益阳高新区谢林港镇天猫村柳水村组</v>
          </cell>
          <cell r="I815" t="str">
            <v>启用</v>
          </cell>
          <cell r="J815" t="str">
            <v/>
          </cell>
          <cell r="K815" t="str">
            <v>001</v>
          </cell>
          <cell r="L815" t="str">
            <v>邮政储蓄</v>
          </cell>
          <cell r="M815" t="str">
            <v>惠民惠农补贴类</v>
          </cell>
          <cell r="N815" t="str">
            <v>2018-03-21</v>
          </cell>
          <cell r="O815" t="str">
            <v>6217995610014473190</v>
          </cell>
        </row>
        <row r="816">
          <cell r="C816" t="str">
            <v>蔡熙麟</v>
          </cell>
          <cell r="D816" t="str">
            <v>432321196604206171</v>
          </cell>
          <cell r="E816" t="str">
            <v>18688339570</v>
          </cell>
          <cell r="F816" t="str">
            <v>男</v>
          </cell>
          <cell r="G816" t="str">
            <v>4</v>
          </cell>
          <cell r="H816" t="str">
            <v>益阳高新区谢林港镇天猫村柳水村组</v>
          </cell>
          <cell r="I816" t="str">
            <v>启用</v>
          </cell>
          <cell r="J816" t="str">
            <v/>
          </cell>
          <cell r="K816" t="str">
            <v>001</v>
          </cell>
          <cell r="L816" t="str">
            <v>邮政储蓄</v>
          </cell>
          <cell r="M816" t="str">
            <v>惠民惠农补贴类</v>
          </cell>
          <cell r="N816" t="str">
            <v>2018-03-21</v>
          </cell>
          <cell r="O816" t="str">
            <v>6217995610014473208</v>
          </cell>
        </row>
        <row r="817">
          <cell r="C817" t="str">
            <v>蔡定英</v>
          </cell>
          <cell r="D817" t="str">
            <v>432321195312166185</v>
          </cell>
          <cell r="E817" t="str">
            <v>15173787928</v>
          </cell>
          <cell r="F817" t="str">
            <v>女</v>
          </cell>
          <cell r="G817" t="str">
            <v>3</v>
          </cell>
          <cell r="H817" t="str">
            <v>益阳高新区谢林港镇天猫村柳水村组</v>
          </cell>
          <cell r="I817" t="str">
            <v>启用</v>
          </cell>
          <cell r="J817" t="str">
            <v/>
          </cell>
          <cell r="K817" t="str">
            <v>001</v>
          </cell>
          <cell r="L817" t="str">
            <v>邮政储蓄</v>
          </cell>
          <cell r="M817" t="str">
            <v>惠民惠农补贴类</v>
          </cell>
          <cell r="N817" t="str">
            <v>2018-03-21</v>
          </cell>
          <cell r="O817" t="str">
            <v>6217995610014473216</v>
          </cell>
        </row>
        <row r="818">
          <cell r="C818" t="str">
            <v>彭立高</v>
          </cell>
          <cell r="D818" t="str">
            <v>43232119691231617X</v>
          </cell>
          <cell r="E818" t="str">
            <v>18373723201</v>
          </cell>
          <cell r="F818" t="str">
            <v>男</v>
          </cell>
          <cell r="G818" t="str">
            <v>4</v>
          </cell>
          <cell r="H818" t="str">
            <v>益阳高新区谢林港镇天猫村柳水村组</v>
          </cell>
          <cell r="I818" t="str">
            <v>启用</v>
          </cell>
          <cell r="J818" t="str">
            <v/>
          </cell>
          <cell r="K818" t="str">
            <v>001</v>
          </cell>
          <cell r="L818" t="str">
            <v>邮政储蓄</v>
          </cell>
          <cell r="M818" t="str">
            <v>惠民惠农补贴类</v>
          </cell>
          <cell r="N818" t="str">
            <v>2018-03-21</v>
          </cell>
          <cell r="O818" t="str">
            <v>6217995610014473224</v>
          </cell>
        </row>
        <row r="819">
          <cell r="C819" t="str">
            <v>邓配林</v>
          </cell>
          <cell r="D819" t="str">
            <v>432321194901016201</v>
          </cell>
          <cell r="E819" t="str">
            <v>18473713631</v>
          </cell>
          <cell r="F819" t="str">
            <v>女</v>
          </cell>
          <cell r="G819" t="str">
            <v>2</v>
          </cell>
          <cell r="H819" t="str">
            <v>益阳高新区谢林港镇天猫村柳水村组</v>
          </cell>
          <cell r="I819" t="str">
            <v>启用</v>
          </cell>
          <cell r="J819" t="str">
            <v/>
          </cell>
          <cell r="K819" t="str">
            <v>001</v>
          </cell>
          <cell r="L819" t="str">
            <v>邮政储蓄</v>
          </cell>
          <cell r="M819" t="str">
            <v>惠民惠农补贴类</v>
          </cell>
          <cell r="N819" t="str">
            <v>2018-03-21</v>
          </cell>
          <cell r="O819" t="str">
            <v>6217995610014473232</v>
          </cell>
        </row>
        <row r="820">
          <cell r="C820" t="str">
            <v>熊创明</v>
          </cell>
          <cell r="D820" t="str">
            <v>432321197108046185</v>
          </cell>
          <cell r="E820" t="str">
            <v>13609111352</v>
          </cell>
          <cell r="F820" t="str">
            <v>女</v>
          </cell>
          <cell r="G820" t="str">
            <v>2</v>
          </cell>
          <cell r="H820" t="str">
            <v>益阳高新区谢林港镇天猫村柳水村组</v>
          </cell>
          <cell r="I820" t="str">
            <v>启用</v>
          </cell>
          <cell r="J820" t="str">
            <v/>
          </cell>
          <cell r="K820" t="str">
            <v>001</v>
          </cell>
          <cell r="L820" t="str">
            <v>邮政储蓄</v>
          </cell>
          <cell r="M820" t="str">
            <v>惠民惠农补贴类</v>
          </cell>
          <cell r="N820" t="str">
            <v>2018-03-21</v>
          </cell>
          <cell r="O820" t="str">
            <v>6217995610014473240</v>
          </cell>
        </row>
        <row r="821">
          <cell r="C821" t="str">
            <v>熊毅</v>
          </cell>
          <cell r="D821" t="str">
            <v>430903198208061254</v>
          </cell>
          <cell r="E821" t="str">
            <v>13647372213</v>
          </cell>
          <cell r="F821" t="str">
            <v>男</v>
          </cell>
          <cell r="G821" t="str">
            <v>4</v>
          </cell>
          <cell r="H821" t="str">
            <v>益阳高新区谢林港镇天猫村柳水村组</v>
          </cell>
          <cell r="I821" t="str">
            <v>启用</v>
          </cell>
          <cell r="J821" t="str">
            <v/>
          </cell>
          <cell r="K821" t="str">
            <v>001</v>
          </cell>
          <cell r="L821" t="str">
            <v>邮政储蓄</v>
          </cell>
          <cell r="M821" t="str">
            <v>惠民惠农补贴类</v>
          </cell>
          <cell r="N821" t="str">
            <v>2018-06-14</v>
          </cell>
          <cell r="O821" t="str">
            <v>6217995610014699299</v>
          </cell>
        </row>
        <row r="822">
          <cell r="C822" t="str">
            <v>彭敬</v>
          </cell>
          <cell r="D822" t="str">
            <v>430903198110141512</v>
          </cell>
          <cell r="E822" t="str">
            <v>13410201297</v>
          </cell>
          <cell r="F822" t="str">
            <v>男</v>
          </cell>
          <cell r="G822" t="str">
            <v>3</v>
          </cell>
          <cell r="H822" t="str">
            <v>益阳高新区谢林港镇天猫村柳水村组</v>
          </cell>
          <cell r="I822" t="str">
            <v>启用</v>
          </cell>
          <cell r="J822" t="str">
            <v/>
          </cell>
          <cell r="K822" t="str">
            <v>001</v>
          </cell>
          <cell r="L822" t="str">
            <v>邮政储蓄</v>
          </cell>
          <cell r="M822" t="str">
            <v>惠民惠农补贴类</v>
          </cell>
          <cell r="N822" t="str">
            <v>2018-03-21</v>
          </cell>
          <cell r="O822" t="str">
            <v>6217995610014473257</v>
          </cell>
        </row>
        <row r="823">
          <cell r="C823" t="str">
            <v>谭三元</v>
          </cell>
          <cell r="D823" t="str">
            <v>432321193309276181</v>
          </cell>
          <cell r="E823" t="str">
            <v>13272191998</v>
          </cell>
          <cell r="F823" t="str">
            <v>女</v>
          </cell>
          <cell r="G823" t="str">
            <v>1</v>
          </cell>
          <cell r="H823" t="str">
            <v>益阳高新区谢林港镇天猫村柳水村组</v>
          </cell>
          <cell r="I823" t="str">
            <v>启用</v>
          </cell>
          <cell r="J823" t="str">
            <v/>
          </cell>
          <cell r="K823" t="str">
            <v>001</v>
          </cell>
          <cell r="L823" t="str">
            <v>邮政储蓄</v>
          </cell>
          <cell r="M823" t="str">
            <v>惠民惠农补贴类</v>
          </cell>
          <cell r="N823" t="str">
            <v>2018-06-14</v>
          </cell>
          <cell r="O823" t="str">
            <v>6217995610014699307</v>
          </cell>
        </row>
        <row r="824">
          <cell r="C824" t="str">
            <v>郭宇</v>
          </cell>
          <cell r="D824" t="str">
            <v>430903198110171252</v>
          </cell>
          <cell r="E824" t="str">
            <v>13786771553</v>
          </cell>
          <cell r="F824" t="str">
            <v>男</v>
          </cell>
          <cell r="G824" t="str">
            <v>3</v>
          </cell>
          <cell r="H824" t="str">
            <v>益阳高新区谢林港镇天猫村柳水村组</v>
          </cell>
          <cell r="I824" t="str">
            <v>启用</v>
          </cell>
          <cell r="J824" t="str">
            <v/>
          </cell>
          <cell r="K824" t="str">
            <v>001</v>
          </cell>
          <cell r="L824" t="str">
            <v>邮政储蓄</v>
          </cell>
          <cell r="M824" t="str">
            <v>惠民惠农补贴类</v>
          </cell>
          <cell r="N824" t="str">
            <v>2018-03-21</v>
          </cell>
          <cell r="O824" t="str">
            <v>6217995610014473265</v>
          </cell>
        </row>
        <row r="825">
          <cell r="C825" t="str">
            <v>邓元英</v>
          </cell>
          <cell r="D825" t="str">
            <v>432321195010066189</v>
          </cell>
          <cell r="E825" t="str">
            <v/>
          </cell>
          <cell r="F825" t="str">
            <v>女</v>
          </cell>
          <cell r="G825" t="str">
            <v/>
          </cell>
          <cell r="H825" t="str">
            <v>益阳高新区谢林港镇天猫村柳水村组</v>
          </cell>
          <cell r="I825" t="str">
            <v>启用</v>
          </cell>
          <cell r="J825" t="str">
            <v/>
          </cell>
          <cell r="K825" t="str">
            <v>001</v>
          </cell>
          <cell r="L825" t="str">
            <v>邮政储蓄</v>
          </cell>
          <cell r="M825" t="str">
            <v>惠民惠农补贴类</v>
          </cell>
          <cell r="N825" t="str">
            <v>2018-03-21</v>
          </cell>
          <cell r="O825" t="str">
            <v>6217995610014473273</v>
          </cell>
        </row>
        <row r="826">
          <cell r="C826" t="str">
            <v>谢立英</v>
          </cell>
          <cell r="D826" t="str">
            <v>432321194112096202</v>
          </cell>
          <cell r="E826" t="str">
            <v>15616760839</v>
          </cell>
          <cell r="F826" t="str">
            <v>女</v>
          </cell>
          <cell r="G826" t="str">
            <v>1</v>
          </cell>
          <cell r="H826" t="str">
            <v>益阳高新区谢林港镇天猫村柳水村组</v>
          </cell>
          <cell r="I826" t="str">
            <v>启用</v>
          </cell>
          <cell r="J826" t="str">
            <v/>
          </cell>
          <cell r="K826" t="str">
            <v>001</v>
          </cell>
          <cell r="L826" t="str">
            <v>邮政储蓄</v>
          </cell>
          <cell r="M826" t="str">
            <v>惠民惠农补贴类</v>
          </cell>
          <cell r="N826" t="str">
            <v>2018-03-21</v>
          </cell>
          <cell r="O826" t="str">
            <v>6217995610014473281</v>
          </cell>
        </row>
        <row r="827">
          <cell r="C827" t="str">
            <v>彭雾生</v>
          </cell>
          <cell r="D827" t="str">
            <v>432321196401286183</v>
          </cell>
          <cell r="E827" t="str">
            <v>18153329010</v>
          </cell>
          <cell r="F827" t="str">
            <v>女</v>
          </cell>
          <cell r="G827" t="str">
            <v>3</v>
          </cell>
          <cell r="H827" t="str">
            <v>谢林港镇天猫村柳水村组</v>
          </cell>
          <cell r="I827" t="str">
            <v>启用</v>
          </cell>
          <cell r="J827" t="str">
            <v>2021-04-01</v>
          </cell>
          <cell r="K827" t="str">
            <v>001</v>
          </cell>
          <cell r="L827" t="str">
            <v>邮政储蓄</v>
          </cell>
          <cell r="M827" t="str">
            <v>惠民惠农补贴类</v>
          </cell>
          <cell r="N827" t="str">
            <v>2021-04-01</v>
          </cell>
          <cell r="O827" t="str">
            <v>6221805610000602960</v>
          </cell>
        </row>
        <row r="828">
          <cell r="C828" t="str">
            <v>陈建伏</v>
          </cell>
          <cell r="D828" t="str">
            <v>432321196007186176</v>
          </cell>
          <cell r="E828" t="str">
            <v>18673787973</v>
          </cell>
          <cell r="F828" t="str">
            <v>男</v>
          </cell>
          <cell r="G828" t="str">
            <v>3</v>
          </cell>
          <cell r="H828" t="str">
            <v>益阳高新区谢林港镇天猫村猫村组</v>
          </cell>
          <cell r="I828" t="str">
            <v>启用</v>
          </cell>
          <cell r="J828" t="str">
            <v/>
          </cell>
          <cell r="K828" t="str">
            <v>001</v>
          </cell>
          <cell r="L828" t="str">
            <v>邮政储蓄</v>
          </cell>
          <cell r="M828" t="str">
            <v>惠民惠农补贴类</v>
          </cell>
          <cell r="N828" t="str">
            <v>2018-03-21</v>
          </cell>
          <cell r="O828" t="str">
            <v>6217995610014473299</v>
          </cell>
        </row>
        <row r="829">
          <cell r="C829" t="str">
            <v>刘铁牛</v>
          </cell>
          <cell r="D829" t="str">
            <v>432321196402256170</v>
          </cell>
          <cell r="E829" t="str">
            <v>18374237617</v>
          </cell>
          <cell r="F829" t="str">
            <v>男</v>
          </cell>
          <cell r="G829" t="str">
            <v>4</v>
          </cell>
          <cell r="H829" t="str">
            <v>益阳高新区谢林港镇天猫村猫村组</v>
          </cell>
          <cell r="I829" t="str">
            <v>启用</v>
          </cell>
          <cell r="J829" t="str">
            <v/>
          </cell>
          <cell r="K829" t="str">
            <v>001</v>
          </cell>
          <cell r="L829" t="str">
            <v>邮政储蓄</v>
          </cell>
          <cell r="M829" t="str">
            <v>惠民惠农补贴类</v>
          </cell>
          <cell r="N829" t="str">
            <v>2018-03-21</v>
          </cell>
          <cell r="O829" t="str">
            <v>6217995610014473307</v>
          </cell>
        </row>
        <row r="830">
          <cell r="C830" t="str">
            <v>文建华</v>
          </cell>
          <cell r="D830" t="str">
            <v>432321195301186172</v>
          </cell>
          <cell r="E830" t="str">
            <v>13117371618</v>
          </cell>
          <cell r="F830" t="str">
            <v>男</v>
          </cell>
          <cell r="G830" t="str">
            <v>3</v>
          </cell>
          <cell r="H830" t="str">
            <v>益阳高新区谢林港镇天猫村猫村组</v>
          </cell>
          <cell r="I830" t="str">
            <v>启用</v>
          </cell>
          <cell r="J830" t="str">
            <v/>
          </cell>
          <cell r="K830" t="str">
            <v>001</v>
          </cell>
          <cell r="L830" t="str">
            <v>邮政储蓄</v>
          </cell>
          <cell r="M830" t="str">
            <v>惠民惠农补贴类</v>
          </cell>
          <cell r="N830" t="str">
            <v>2018-03-21</v>
          </cell>
          <cell r="O830" t="str">
            <v>6217995610014473315</v>
          </cell>
        </row>
        <row r="831">
          <cell r="C831" t="str">
            <v>朱伏英</v>
          </cell>
          <cell r="D831" t="str">
            <v>432321193908266188</v>
          </cell>
          <cell r="E831" t="str">
            <v>13875309071</v>
          </cell>
          <cell r="F831" t="str">
            <v>女</v>
          </cell>
          <cell r="G831" t="str">
            <v>1</v>
          </cell>
          <cell r="H831" t="str">
            <v>益阳高新区谢林港镇天猫村猫村组</v>
          </cell>
          <cell r="I831" t="str">
            <v>启用</v>
          </cell>
          <cell r="J831" t="str">
            <v/>
          </cell>
          <cell r="K831" t="str">
            <v>001</v>
          </cell>
          <cell r="L831" t="str">
            <v>邮政储蓄</v>
          </cell>
          <cell r="M831" t="str">
            <v>惠民惠农补贴类</v>
          </cell>
          <cell r="N831" t="str">
            <v>2018-03-21</v>
          </cell>
          <cell r="O831" t="str">
            <v>6217995610014473323</v>
          </cell>
        </row>
        <row r="832">
          <cell r="C832" t="str">
            <v>文立军</v>
          </cell>
          <cell r="D832" t="str">
            <v>43232119691223617X</v>
          </cell>
          <cell r="E832" t="str">
            <v>13413105564</v>
          </cell>
          <cell r="F832" t="str">
            <v>男</v>
          </cell>
          <cell r="G832" t="str">
            <v>3</v>
          </cell>
          <cell r="H832" t="str">
            <v>益阳高新区谢林港镇天猫村猫村组</v>
          </cell>
          <cell r="I832" t="str">
            <v>启用</v>
          </cell>
          <cell r="J832" t="str">
            <v/>
          </cell>
          <cell r="K832" t="str">
            <v>001</v>
          </cell>
          <cell r="L832" t="str">
            <v>邮政储蓄</v>
          </cell>
          <cell r="M832" t="str">
            <v>惠民惠农补贴类</v>
          </cell>
          <cell r="N832" t="str">
            <v>2018-06-14</v>
          </cell>
          <cell r="O832" t="str">
            <v>6217995610014699315</v>
          </cell>
        </row>
        <row r="833">
          <cell r="C833" t="str">
            <v>文立明</v>
          </cell>
          <cell r="D833" t="str">
            <v>432321196402086175</v>
          </cell>
          <cell r="E833" t="str">
            <v>13875309163</v>
          </cell>
          <cell r="F833" t="str">
            <v>男</v>
          </cell>
          <cell r="G833" t="str">
            <v>4</v>
          </cell>
          <cell r="H833" t="str">
            <v>益阳高新区谢林港镇天猫村猫村组</v>
          </cell>
          <cell r="I833" t="str">
            <v>启用</v>
          </cell>
          <cell r="J833" t="str">
            <v/>
          </cell>
          <cell r="K833" t="str">
            <v>001</v>
          </cell>
          <cell r="L833" t="str">
            <v>邮政储蓄</v>
          </cell>
          <cell r="M833" t="str">
            <v>惠民惠农补贴类</v>
          </cell>
          <cell r="N833" t="str">
            <v>2018-03-21</v>
          </cell>
          <cell r="O833" t="str">
            <v>6217995610014473331</v>
          </cell>
        </row>
        <row r="834">
          <cell r="C834" t="str">
            <v>张秋平</v>
          </cell>
          <cell r="D834" t="str">
            <v>432321197201126171</v>
          </cell>
          <cell r="E834" t="str">
            <v>15773761386</v>
          </cell>
          <cell r="F834" t="str">
            <v>男</v>
          </cell>
          <cell r="G834" t="str">
            <v>2</v>
          </cell>
          <cell r="H834" t="str">
            <v>益阳高新区谢林港镇天猫村猫村组</v>
          </cell>
          <cell r="I834" t="str">
            <v>启用</v>
          </cell>
          <cell r="J834" t="str">
            <v/>
          </cell>
          <cell r="K834" t="str">
            <v>001</v>
          </cell>
          <cell r="L834" t="str">
            <v>邮政储蓄</v>
          </cell>
          <cell r="M834" t="str">
            <v>惠民惠农补贴类</v>
          </cell>
          <cell r="N834" t="str">
            <v>2018-03-21</v>
          </cell>
          <cell r="O834" t="str">
            <v>6217995610014473349</v>
          </cell>
        </row>
        <row r="835">
          <cell r="C835" t="str">
            <v>张秋平</v>
          </cell>
          <cell r="D835" t="str">
            <v>432321197201126171</v>
          </cell>
          <cell r="E835" t="str">
            <v>15773761386</v>
          </cell>
          <cell r="F835" t="str">
            <v>男</v>
          </cell>
          <cell r="G835" t="str">
            <v>2</v>
          </cell>
          <cell r="H835" t="str">
            <v>益阳高新区谢林港镇天猫村猫村组</v>
          </cell>
          <cell r="I835" t="str">
            <v>启用</v>
          </cell>
          <cell r="J835" t="str">
            <v/>
          </cell>
          <cell r="K835" t="str">
            <v>001</v>
          </cell>
          <cell r="L835" t="str">
            <v>邮政储蓄</v>
          </cell>
          <cell r="M835" t="str">
            <v>扶贫补贴类</v>
          </cell>
          <cell r="N835" t="str">
            <v>2017-12-30</v>
          </cell>
          <cell r="O835" t="str">
            <v>6217995610012051964</v>
          </cell>
        </row>
        <row r="836">
          <cell r="C836" t="str">
            <v>张五平</v>
          </cell>
          <cell r="D836" t="str">
            <v>432321196901126178</v>
          </cell>
          <cell r="E836" t="str">
            <v>13873704632</v>
          </cell>
          <cell r="F836" t="str">
            <v>男</v>
          </cell>
          <cell r="G836" t="str">
            <v>3</v>
          </cell>
          <cell r="H836" t="str">
            <v>益阳高新区谢林港镇天猫村猫村组</v>
          </cell>
          <cell r="I836" t="str">
            <v>启用</v>
          </cell>
          <cell r="J836" t="str">
            <v/>
          </cell>
          <cell r="K836" t="str">
            <v>001</v>
          </cell>
          <cell r="L836" t="str">
            <v>邮政储蓄</v>
          </cell>
          <cell r="M836" t="str">
            <v>惠民惠农补贴类</v>
          </cell>
          <cell r="N836" t="str">
            <v>2018-03-21</v>
          </cell>
          <cell r="O836" t="str">
            <v>6217995610014473356</v>
          </cell>
        </row>
        <row r="837">
          <cell r="C837" t="str">
            <v>张红平</v>
          </cell>
          <cell r="D837" t="str">
            <v>432321196702206191</v>
          </cell>
          <cell r="E837" t="str">
            <v>13117373918</v>
          </cell>
          <cell r="F837" t="str">
            <v>男</v>
          </cell>
          <cell r="G837" t="str">
            <v>4</v>
          </cell>
          <cell r="H837" t="str">
            <v>益阳高新区谢林港镇天猫村猫村组</v>
          </cell>
          <cell r="I837" t="str">
            <v>启用</v>
          </cell>
          <cell r="J837" t="str">
            <v/>
          </cell>
          <cell r="K837" t="str">
            <v>001</v>
          </cell>
          <cell r="L837" t="str">
            <v>邮政储蓄</v>
          </cell>
          <cell r="M837" t="str">
            <v>惠民惠农补贴类</v>
          </cell>
          <cell r="N837" t="str">
            <v/>
          </cell>
          <cell r="O837" t="str">
            <v>605610027200911775</v>
          </cell>
        </row>
        <row r="838">
          <cell r="C838" t="str">
            <v>张和平</v>
          </cell>
          <cell r="D838" t="str">
            <v>432321196105016170</v>
          </cell>
          <cell r="E838" t="str">
            <v>15818400502</v>
          </cell>
          <cell r="F838" t="str">
            <v>男</v>
          </cell>
          <cell r="G838" t="str">
            <v>4</v>
          </cell>
          <cell r="H838" t="str">
            <v>益阳高新区谢林港镇天猫村猫村组</v>
          </cell>
          <cell r="I838" t="str">
            <v>启用</v>
          </cell>
          <cell r="J838" t="str">
            <v/>
          </cell>
          <cell r="K838" t="str">
            <v>001</v>
          </cell>
          <cell r="L838" t="str">
            <v>邮政储蓄</v>
          </cell>
          <cell r="M838" t="str">
            <v>惠民惠农补贴类</v>
          </cell>
          <cell r="N838" t="str">
            <v/>
          </cell>
          <cell r="O838" t="str">
            <v>6221805610000722180</v>
          </cell>
        </row>
        <row r="839">
          <cell r="C839" t="str">
            <v>尹正安</v>
          </cell>
          <cell r="D839" t="str">
            <v>432321195603106182</v>
          </cell>
          <cell r="E839" t="str">
            <v>18138361052</v>
          </cell>
          <cell r="F839" t="str">
            <v>女</v>
          </cell>
          <cell r="G839" t="str">
            <v>3</v>
          </cell>
          <cell r="H839" t="str">
            <v>益阳高新区谢林港镇天猫村猫村组</v>
          </cell>
          <cell r="I839" t="str">
            <v>启用</v>
          </cell>
          <cell r="J839" t="str">
            <v/>
          </cell>
          <cell r="K839" t="str">
            <v>001</v>
          </cell>
          <cell r="L839" t="str">
            <v>邮政储蓄</v>
          </cell>
          <cell r="M839" t="str">
            <v>惠民惠农补贴类</v>
          </cell>
          <cell r="N839" t="str">
            <v>2018-06-14</v>
          </cell>
          <cell r="O839" t="str">
            <v>6217995610014699323</v>
          </cell>
        </row>
        <row r="840">
          <cell r="C840" t="str">
            <v>吴正春</v>
          </cell>
          <cell r="D840" t="str">
            <v>432321195102116171</v>
          </cell>
          <cell r="E840" t="str">
            <v>15673721300</v>
          </cell>
          <cell r="F840" t="str">
            <v>男</v>
          </cell>
          <cell r="G840" t="str">
            <v>3</v>
          </cell>
          <cell r="H840" t="str">
            <v>益阳高新区谢林港镇天猫村猫村组</v>
          </cell>
          <cell r="I840" t="str">
            <v>启用</v>
          </cell>
          <cell r="J840" t="str">
            <v/>
          </cell>
          <cell r="K840" t="str">
            <v>001</v>
          </cell>
          <cell r="L840" t="str">
            <v>邮政储蓄</v>
          </cell>
          <cell r="M840" t="str">
            <v>惠民惠农补贴类</v>
          </cell>
          <cell r="N840" t="str">
            <v/>
          </cell>
          <cell r="O840" t="str">
            <v>605610027200911806</v>
          </cell>
        </row>
        <row r="841">
          <cell r="C841" t="str">
            <v>夏新国</v>
          </cell>
          <cell r="D841" t="str">
            <v>432321195101066176</v>
          </cell>
          <cell r="E841" t="str">
            <v>15272157583</v>
          </cell>
          <cell r="F841" t="str">
            <v>男</v>
          </cell>
          <cell r="G841" t="str">
            <v>6</v>
          </cell>
          <cell r="H841" t="str">
            <v>益阳高新区谢林港镇天猫村猫村组</v>
          </cell>
          <cell r="I841" t="str">
            <v>启用</v>
          </cell>
          <cell r="J841" t="str">
            <v/>
          </cell>
          <cell r="K841" t="str">
            <v>001</v>
          </cell>
          <cell r="L841" t="str">
            <v>邮政储蓄</v>
          </cell>
          <cell r="M841" t="str">
            <v>惠民惠农补贴类</v>
          </cell>
          <cell r="N841" t="str">
            <v>2018-03-21</v>
          </cell>
          <cell r="O841" t="str">
            <v>6217995610014473364</v>
          </cell>
        </row>
        <row r="842">
          <cell r="C842" t="str">
            <v>夏新国</v>
          </cell>
          <cell r="D842" t="str">
            <v>432321195101066176</v>
          </cell>
          <cell r="E842" t="str">
            <v>15272157583</v>
          </cell>
          <cell r="F842" t="str">
            <v>男</v>
          </cell>
          <cell r="G842" t="str">
            <v>6</v>
          </cell>
          <cell r="H842" t="str">
            <v>益阳高新区谢林港镇天猫村猫村组</v>
          </cell>
          <cell r="I842" t="str">
            <v>启用</v>
          </cell>
          <cell r="J842" t="str">
            <v/>
          </cell>
          <cell r="K842" t="str">
            <v>001</v>
          </cell>
          <cell r="L842" t="str">
            <v>邮政储蓄</v>
          </cell>
          <cell r="M842" t="str">
            <v>扶贫补贴类</v>
          </cell>
          <cell r="N842" t="str">
            <v>2017-12-30</v>
          </cell>
          <cell r="O842" t="str">
            <v>6217995610012051972</v>
          </cell>
        </row>
        <row r="843">
          <cell r="C843" t="str">
            <v>蔡苏平</v>
          </cell>
          <cell r="D843" t="str">
            <v>43232119570613619X</v>
          </cell>
          <cell r="E843" t="str">
            <v>15526301886</v>
          </cell>
          <cell r="F843" t="str">
            <v>男</v>
          </cell>
          <cell r="G843" t="str">
            <v>3</v>
          </cell>
          <cell r="H843" t="str">
            <v>益阳高新区谢林港镇天猫村猫村组</v>
          </cell>
          <cell r="I843" t="str">
            <v>启用</v>
          </cell>
          <cell r="J843" t="str">
            <v/>
          </cell>
          <cell r="K843" t="str">
            <v>001</v>
          </cell>
          <cell r="L843" t="str">
            <v>邮政储蓄</v>
          </cell>
          <cell r="M843" t="str">
            <v>惠民惠农补贴类</v>
          </cell>
          <cell r="N843" t="str">
            <v>2018-06-14</v>
          </cell>
          <cell r="O843" t="str">
            <v>6217995610014699331</v>
          </cell>
        </row>
        <row r="844">
          <cell r="C844" t="str">
            <v>陈冬武</v>
          </cell>
          <cell r="D844" t="str">
            <v>432321195711106198</v>
          </cell>
          <cell r="E844" t="str">
            <v>18073775565</v>
          </cell>
          <cell r="F844" t="str">
            <v>男</v>
          </cell>
          <cell r="G844" t="str">
            <v>4</v>
          </cell>
          <cell r="H844" t="str">
            <v>益阳高新区谢林港镇天猫村猫村组</v>
          </cell>
          <cell r="I844" t="str">
            <v>启用</v>
          </cell>
          <cell r="J844" t="str">
            <v/>
          </cell>
          <cell r="K844" t="str">
            <v>001</v>
          </cell>
          <cell r="L844" t="str">
            <v>邮政储蓄</v>
          </cell>
          <cell r="M844" t="str">
            <v>惠民惠农补贴类</v>
          </cell>
          <cell r="N844" t="str">
            <v>2018-03-21</v>
          </cell>
          <cell r="O844" t="str">
            <v>6217995610014473372</v>
          </cell>
        </row>
        <row r="845">
          <cell r="C845" t="str">
            <v>吴登高</v>
          </cell>
          <cell r="D845" t="str">
            <v>432321196410186192</v>
          </cell>
          <cell r="E845" t="str">
            <v>13117377682</v>
          </cell>
          <cell r="F845" t="str">
            <v>男</v>
          </cell>
          <cell r="G845" t="str">
            <v>4</v>
          </cell>
          <cell r="H845" t="str">
            <v>益阳高新区谢林港镇天猫村猫村组</v>
          </cell>
          <cell r="I845" t="str">
            <v>启用</v>
          </cell>
          <cell r="J845" t="str">
            <v/>
          </cell>
          <cell r="K845" t="str">
            <v>001</v>
          </cell>
          <cell r="L845" t="str">
            <v>邮政储蓄</v>
          </cell>
          <cell r="M845" t="str">
            <v>惠民惠农补贴类</v>
          </cell>
          <cell r="N845" t="str">
            <v>2018-03-21</v>
          </cell>
          <cell r="O845" t="str">
            <v>6217995610014473380</v>
          </cell>
        </row>
        <row r="846">
          <cell r="C846" t="str">
            <v>黎云捌</v>
          </cell>
          <cell r="D846" t="str">
            <v>432321196307306176</v>
          </cell>
          <cell r="E846" t="str">
            <v>13973720652</v>
          </cell>
          <cell r="F846" t="str">
            <v>男</v>
          </cell>
          <cell r="G846" t="str">
            <v>3</v>
          </cell>
          <cell r="H846" t="str">
            <v>益阳高新区谢林港镇天猫村猫村组</v>
          </cell>
          <cell r="I846" t="str">
            <v>启用</v>
          </cell>
          <cell r="J846" t="str">
            <v/>
          </cell>
          <cell r="K846" t="str">
            <v>001</v>
          </cell>
          <cell r="L846" t="str">
            <v>邮政储蓄</v>
          </cell>
          <cell r="M846" t="str">
            <v>惠民惠农补贴类</v>
          </cell>
          <cell r="N846" t="str">
            <v>2018-03-21</v>
          </cell>
          <cell r="O846" t="str">
            <v>6217995610014473398</v>
          </cell>
        </row>
        <row r="847">
          <cell r="C847" t="str">
            <v>陈正安</v>
          </cell>
          <cell r="D847" t="str">
            <v>43232119650907617X</v>
          </cell>
          <cell r="E847" t="str">
            <v>13117470450</v>
          </cell>
          <cell r="F847" t="str">
            <v>男</v>
          </cell>
          <cell r="G847" t="str">
            <v>4</v>
          </cell>
          <cell r="H847" t="str">
            <v>益阳高新区谢林港镇天猫村猫村组</v>
          </cell>
          <cell r="I847" t="str">
            <v>启用</v>
          </cell>
          <cell r="J847" t="str">
            <v/>
          </cell>
          <cell r="K847" t="str">
            <v>001</v>
          </cell>
          <cell r="L847" t="str">
            <v>邮政储蓄</v>
          </cell>
          <cell r="M847" t="str">
            <v>惠民惠农补贴类</v>
          </cell>
          <cell r="N847" t="str">
            <v>2018-03-21</v>
          </cell>
          <cell r="O847" t="str">
            <v>6217995610014473406</v>
          </cell>
        </row>
        <row r="848">
          <cell r="C848" t="str">
            <v>陈光强</v>
          </cell>
          <cell r="D848" t="str">
            <v>432321196710096199</v>
          </cell>
          <cell r="E848" t="str">
            <v>13657371274</v>
          </cell>
          <cell r="F848" t="str">
            <v>男</v>
          </cell>
          <cell r="G848" t="str">
            <v>4</v>
          </cell>
          <cell r="H848" t="str">
            <v>益阳高新区谢林港镇天猫村猫村组</v>
          </cell>
          <cell r="I848" t="str">
            <v>启用</v>
          </cell>
          <cell r="J848" t="str">
            <v/>
          </cell>
          <cell r="K848" t="str">
            <v>001</v>
          </cell>
          <cell r="L848" t="str">
            <v>邮政储蓄</v>
          </cell>
          <cell r="M848" t="str">
            <v>惠民惠农补贴类</v>
          </cell>
          <cell r="N848" t="str">
            <v>2018-03-21</v>
          </cell>
          <cell r="O848" t="str">
            <v>6217995610014473414</v>
          </cell>
        </row>
        <row r="849">
          <cell r="C849" t="str">
            <v>计秀英</v>
          </cell>
          <cell r="D849" t="str">
            <v>432321193412126202</v>
          </cell>
          <cell r="E849" t="str">
            <v>13467870356</v>
          </cell>
          <cell r="F849" t="str">
            <v>女</v>
          </cell>
          <cell r="G849" t="str">
            <v>2</v>
          </cell>
          <cell r="H849" t="str">
            <v>益阳高新区谢林港镇天猫村猫村组</v>
          </cell>
          <cell r="I849" t="str">
            <v>启用</v>
          </cell>
          <cell r="J849" t="str">
            <v/>
          </cell>
          <cell r="K849" t="str">
            <v>001</v>
          </cell>
          <cell r="L849" t="str">
            <v>邮政储蓄</v>
          </cell>
          <cell r="M849" t="str">
            <v>惠民惠农补贴类</v>
          </cell>
          <cell r="N849" t="str">
            <v>2018-03-21</v>
          </cell>
          <cell r="O849" t="str">
            <v>6217995610014473422</v>
          </cell>
        </row>
        <row r="850">
          <cell r="C850" t="str">
            <v>陈正元</v>
          </cell>
          <cell r="D850" t="str">
            <v>432321197406026190</v>
          </cell>
          <cell r="E850" t="str">
            <v>13762721079</v>
          </cell>
          <cell r="F850" t="str">
            <v>男</v>
          </cell>
          <cell r="G850" t="str">
            <v>2</v>
          </cell>
          <cell r="H850" t="str">
            <v>益阳高新区谢林港镇天猫村猫村组</v>
          </cell>
          <cell r="I850" t="str">
            <v>启用</v>
          </cell>
          <cell r="J850" t="str">
            <v/>
          </cell>
          <cell r="K850" t="str">
            <v>001</v>
          </cell>
          <cell r="L850" t="str">
            <v>邮政储蓄</v>
          </cell>
          <cell r="M850" t="str">
            <v>惠民惠农补贴类</v>
          </cell>
          <cell r="N850" t="str">
            <v>2018-03-21</v>
          </cell>
          <cell r="O850" t="str">
            <v>6217995610014473430</v>
          </cell>
        </row>
        <row r="851">
          <cell r="C851" t="str">
            <v>文卫</v>
          </cell>
          <cell r="D851" t="str">
            <v>430903198505291515</v>
          </cell>
          <cell r="E851" t="str">
            <v>18073716468</v>
          </cell>
          <cell r="F851" t="str">
            <v>男</v>
          </cell>
          <cell r="G851" t="str">
            <v>2</v>
          </cell>
          <cell r="H851" t="str">
            <v>益阳高新区谢林港镇天猫村猫村组</v>
          </cell>
          <cell r="I851" t="str">
            <v>启用</v>
          </cell>
          <cell r="J851" t="str">
            <v/>
          </cell>
          <cell r="K851" t="str">
            <v>001</v>
          </cell>
          <cell r="L851" t="str">
            <v>邮政储蓄</v>
          </cell>
          <cell r="M851" t="str">
            <v>惠民惠农补贴类</v>
          </cell>
          <cell r="N851" t="str">
            <v>2018-03-21</v>
          </cell>
          <cell r="O851" t="str">
            <v>6217995610014473448</v>
          </cell>
        </row>
        <row r="852">
          <cell r="C852" t="str">
            <v>文龙</v>
          </cell>
          <cell r="D852" t="str">
            <v>43090319880313151X</v>
          </cell>
          <cell r="E852" t="str">
            <v>13875309810</v>
          </cell>
          <cell r="F852" t="str">
            <v>男</v>
          </cell>
          <cell r="G852" t="str">
            <v>2</v>
          </cell>
          <cell r="H852" t="str">
            <v>益阳高新区谢林港镇天猫村猫村组</v>
          </cell>
          <cell r="I852" t="str">
            <v>启用</v>
          </cell>
          <cell r="J852" t="str">
            <v/>
          </cell>
          <cell r="K852" t="str">
            <v>001</v>
          </cell>
          <cell r="L852" t="str">
            <v>邮政储蓄</v>
          </cell>
          <cell r="M852" t="str">
            <v>惠民惠农补贴类</v>
          </cell>
          <cell r="N852" t="str">
            <v>2018-03-21</v>
          </cell>
          <cell r="O852" t="str">
            <v>6217995610014473455</v>
          </cell>
        </row>
        <row r="853">
          <cell r="C853" t="str">
            <v>陈军旗</v>
          </cell>
          <cell r="D853" t="str">
            <v>432321197007116199</v>
          </cell>
          <cell r="E853" t="str">
            <v>15322866559</v>
          </cell>
          <cell r="F853" t="str">
            <v>男</v>
          </cell>
          <cell r="G853" t="str">
            <v>2</v>
          </cell>
          <cell r="H853" t="str">
            <v>益阳高新区谢林港镇天猫村猫村组</v>
          </cell>
          <cell r="I853" t="str">
            <v>启用</v>
          </cell>
          <cell r="J853" t="str">
            <v/>
          </cell>
          <cell r="K853" t="str">
            <v>001</v>
          </cell>
          <cell r="L853" t="str">
            <v>邮政储蓄</v>
          </cell>
          <cell r="M853" t="str">
            <v>惠民惠农补贴类</v>
          </cell>
          <cell r="N853" t="str">
            <v>2018-06-14</v>
          </cell>
          <cell r="O853" t="str">
            <v>6217995610014699349</v>
          </cell>
        </row>
        <row r="854">
          <cell r="C854" t="str">
            <v>邱连喜</v>
          </cell>
          <cell r="D854" t="str">
            <v>432321194104196182</v>
          </cell>
          <cell r="E854" t="str">
            <v>18373714904</v>
          </cell>
          <cell r="F854" t="str">
            <v>女</v>
          </cell>
          <cell r="G854" t="str">
            <v>1</v>
          </cell>
          <cell r="H854" t="str">
            <v>益阳高新区谢林港镇天猫村猫村组</v>
          </cell>
          <cell r="I854" t="str">
            <v>启用</v>
          </cell>
          <cell r="J854" t="str">
            <v/>
          </cell>
          <cell r="K854" t="str">
            <v>001</v>
          </cell>
          <cell r="L854" t="str">
            <v>邮政储蓄</v>
          </cell>
          <cell r="M854" t="str">
            <v>惠民惠农补贴类</v>
          </cell>
          <cell r="N854" t="str">
            <v>2018-03-21</v>
          </cell>
          <cell r="O854" t="str">
            <v>6217995610014473463</v>
          </cell>
        </row>
        <row r="855">
          <cell r="C855" t="str">
            <v>卜淑英</v>
          </cell>
          <cell r="D855" t="str">
            <v>432321195511266189</v>
          </cell>
          <cell r="E855" t="str">
            <v>13299311276</v>
          </cell>
          <cell r="F855" t="str">
            <v>女</v>
          </cell>
          <cell r="G855" t="str">
            <v>4</v>
          </cell>
          <cell r="H855" t="str">
            <v>益阳高新区谢林港镇天猫村猫村组</v>
          </cell>
          <cell r="I855" t="str">
            <v>启用</v>
          </cell>
          <cell r="J855" t="str">
            <v/>
          </cell>
          <cell r="K855" t="str">
            <v>001</v>
          </cell>
          <cell r="L855" t="str">
            <v>邮政储蓄</v>
          </cell>
          <cell r="M855" t="str">
            <v>惠民惠农补贴类</v>
          </cell>
          <cell r="N855" t="str">
            <v>2018-03-21</v>
          </cell>
          <cell r="O855" t="str">
            <v>6217995610014473471</v>
          </cell>
        </row>
        <row r="856">
          <cell r="C856" t="str">
            <v>蔡鑫</v>
          </cell>
          <cell r="D856" t="str">
            <v>430903198307091213</v>
          </cell>
          <cell r="E856" t="str">
            <v>15573735218</v>
          </cell>
          <cell r="F856" t="str">
            <v>男</v>
          </cell>
          <cell r="G856" t="str">
            <v>2</v>
          </cell>
          <cell r="H856" t="str">
            <v>益阳高新区谢林港镇天猫村猫村组</v>
          </cell>
          <cell r="I856" t="str">
            <v>启用</v>
          </cell>
          <cell r="J856" t="str">
            <v/>
          </cell>
          <cell r="K856" t="str">
            <v>001</v>
          </cell>
          <cell r="L856" t="str">
            <v>邮政储蓄</v>
          </cell>
          <cell r="M856" t="str">
            <v>惠民惠农补贴类</v>
          </cell>
          <cell r="N856" t="str">
            <v>2018-03-21</v>
          </cell>
          <cell r="O856" t="str">
            <v>6217995610014473489</v>
          </cell>
        </row>
        <row r="857">
          <cell r="C857" t="str">
            <v>舒丹</v>
          </cell>
          <cell r="D857" t="str">
            <v>430903198109291265</v>
          </cell>
          <cell r="E857" t="str">
            <v>15869761339</v>
          </cell>
          <cell r="F857" t="str">
            <v>女</v>
          </cell>
          <cell r="G857" t="str">
            <v>3</v>
          </cell>
          <cell r="H857" t="str">
            <v>益阳高新区谢林港镇天猫村猫村组</v>
          </cell>
          <cell r="I857" t="str">
            <v>启用</v>
          </cell>
          <cell r="J857" t="str">
            <v/>
          </cell>
          <cell r="K857" t="str">
            <v>001</v>
          </cell>
          <cell r="L857" t="str">
            <v>邮政储蓄</v>
          </cell>
          <cell r="M857" t="str">
            <v>惠民惠农补贴类</v>
          </cell>
          <cell r="N857" t="str">
            <v>2018-03-21</v>
          </cell>
          <cell r="O857" t="str">
            <v>6217995610014473497</v>
          </cell>
        </row>
        <row r="858">
          <cell r="C858" t="str">
            <v>文劲松</v>
          </cell>
          <cell r="D858" t="str">
            <v>43230119720926053X</v>
          </cell>
          <cell r="E858" t="str">
            <v>13037378291</v>
          </cell>
          <cell r="F858" t="str">
            <v>男</v>
          </cell>
          <cell r="G858" t="str">
            <v>5</v>
          </cell>
          <cell r="H858" t="str">
            <v>益阳高新区谢林港镇天猫村猫村组</v>
          </cell>
          <cell r="I858" t="str">
            <v>启用</v>
          </cell>
          <cell r="J858" t="str">
            <v/>
          </cell>
          <cell r="K858" t="str">
            <v>001</v>
          </cell>
          <cell r="L858" t="str">
            <v>邮政储蓄</v>
          </cell>
          <cell r="M858" t="str">
            <v>惠民惠农补贴类</v>
          </cell>
          <cell r="N858" t="str">
            <v>2018-03-21</v>
          </cell>
          <cell r="O858" t="str">
            <v>6217995610014473505</v>
          </cell>
        </row>
        <row r="859">
          <cell r="C859" t="str">
            <v>张兴</v>
          </cell>
          <cell r="D859" t="str">
            <v>430903198712211514</v>
          </cell>
          <cell r="E859" t="str">
            <v>13703679563</v>
          </cell>
          <cell r="F859" t="str">
            <v>男</v>
          </cell>
          <cell r="G859" t="str">
            <v>3</v>
          </cell>
          <cell r="H859" t="str">
            <v>益阳高新区谢林港镇天猫村猫村组</v>
          </cell>
          <cell r="I859" t="str">
            <v>启用</v>
          </cell>
          <cell r="J859" t="str">
            <v/>
          </cell>
          <cell r="K859" t="str">
            <v>001</v>
          </cell>
          <cell r="L859" t="str">
            <v>邮政储蓄</v>
          </cell>
          <cell r="M859" t="str">
            <v>惠民惠农补贴类</v>
          </cell>
          <cell r="N859" t="str">
            <v>2018-03-21</v>
          </cell>
          <cell r="O859" t="str">
            <v>6217995610014473513</v>
          </cell>
        </row>
        <row r="860">
          <cell r="C860" t="str">
            <v>蔡亮</v>
          </cell>
          <cell r="D860" t="str">
            <v>430903198904051519</v>
          </cell>
          <cell r="E860" t="str">
            <v>18073722468</v>
          </cell>
          <cell r="F860" t="str">
            <v>男</v>
          </cell>
          <cell r="G860" t="str">
            <v>2</v>
          </cell>
          <cell r="H860" t="str">
            <v>益阳高新区谢林港镇天猫村猫村组</v>
          </cell>
          <cell r="I860" t="str">
            <v>启用</v>
          </cell>
          <cell r="J860" t="str">
            <v/>
          </cell>
          <cell r="K860" t="str">
            <v>001</v>
          </cell>
          <cell r="L860" t="str">
            <v>邮政储蓄</v>
          </cell>
          <cell r="M860" t="str">
            <v>惠民惠农补贴类</v>
          </cell>
          <cell r="N860" t="str">
            <v>2018-06-14</v>
          </cell>
          <cell r="O860" t="str">
            <v>6217995610014699356</v>
          </cell>
        </row>
        <row r="861">
          <cell r="C861" t="str">
            <v>曹美英</v>
          </cell>
          <cell r="D861" t="str">
            <v>432321195409106189</v>
          </cell>
          <cell r="E861" t="str">
            <v/>
          </cell>
          <cell r="F861" t="str">
            <v>女</v>
          </cell>
          <cell r="G861" t="str">
            <v/>
          </cell>
          <cell r="H861" t="str">
            <v>益阳高新区谢林港镇天猫村猫村组</v>
          </cell>
          <cell r="I861" t="str">
            <v>启用</v>
          </cell>
          <cell r="J861" t="str">
            <v/>
          </cell>
          <cell r="K861" t="str">
            <v>001</v>
          </cell>
          <cell r="L861" t="str">
            <v>邮政储蓄</v>
          </cell>
          <cell r="M861" t="str">
            <v>惠民惠农补贴类</v>
          </cell>
          <cell r="N861" t="str">
            <v>2018-06-14</v>
          </cell>
          <cell r="O861" t="str">
            <v>6217995610014699364</v>
          </cell>
        </row>
        <row r="862">
          <cell r="C862" t="str">
            <v>汤秀珍</v>
          </cell>
          <cell r="D862" t="str">
            <v>432321195312256180</v>
          </cell>
          <cell r="E862" t="str">
            <v/>
          </cell>
          <cell r="F862" t="str">
            <v>女</v>
          </cell>
          <cell r="G862" t="str">
            <v/>
          </cell>
          <cell r="H862" t="str">
            <v>益阳高新区谢林港镇天猫村猫村组</v>
          </cell>
          <cell r="I862" t="str">
            <v>启用</v>
          </cell>
          <cell r="J862" t="str">
            <v/>
          </cell>
          <cell r="K862" t="str">
            <v>001</v>
          </cell>
          <cell r="L862" t="str">
            <v>邮政储蓄</v>
          </cell>
          <cell r="M862" t="str">
            <v>惠民惠农补贴类</v>
          </cell>
          <cell r="N862" t="str">
            <v>2017-12-25</v>
          </cell>
          <cell r="O862" t="str">
            <v>605610002200206347</v>
          </cell>
        </row>
        <row r="863">
          <cell r="C863" t="str">
            <v>吴润才</v>
          </cell>
          <cell r="D863" t="str">
            <v>432321197608136179</v>
          </cell>
          <cell r="E863" t="str">
            <v>13922847782</v>
          </cell>
          <cell r="F863" t="str">
            <v>男</v>
          </cell>
          <cell r="G863" t="str">
            <v>3</v>
          </cell>
          <cell r="H863" t="str">
            <v>益阳高新区谢林港镇天猫村猫村组</v>
          </cell>
          <cell r="I863" t="str">
            <v>启用</v>
          </cell>
          <cell r="J863" t="str">
            <v/>
          </cell>
          <cell r="K863" t="str">
            <v>001</v>
          </cell>
          <cell r="L863" t="str">
            <v>邮政储蓄</v>
          </cell>
          <cell r="M863" t="str">
            <v>惠民惠农补贴类</v>
          </cell>
          <cell r="N863" t="str">
            <v>2018-11-29</v>
          </cell>
          <cell r="O863" t="str">
            <v>605610010200348602</v>
          </cell>
        </row>
        <row r="864">
          <cell r="C864" t="str">
            <v>卜令霞</v>
          </cell>
          <cell r="D864" t="str">
            <v>43232119580113618X</v>
          </cell>
          <cell r="E864" t="str">
            <v>19973722023</v>
          </cell>
          <cell r="F864" t="str">
            <v>女</v>
          </cell>
          <cell r="G864" t="str">
            <v>3</v>
          </cell>
          <cell r="H864" t="str">
            <v>谢林港镇天猫村猫村组</v>
          </cell>
          <cell r="I864" t="str">
            <v>启用</v>
          </cell>
          <cell r="J864" t="str">
            <v>2020-01-21</v>
          </cell>
          <cell r="K864" t="str">
            <v>001</v>
          </cell>
          <cell r="L864" t="str">
            <v>邮政储蓄</v>
          </cell>
          <cell r="M864" t="str">
            <v>惠民惠农补贴类</v>
          </cell>
          <cell r="N864" t="str">
            <v>2020-01-21</v>
          </cell>
          <cell r="O864" t="str">
            <v>6217995610019849295</v>
          </cell>
        </row>
        <row r="865">
          <cell r="C865" t="str">
            <v>卜桂中</v>
          </cell>
          <cell r="D865" t="str">
            <v>432321195809106188</v>
          </cell>
          <cell r="E865" t="str">
            <v>13272168419</v>
          </cell>
          <cell r="F865" t="str">
            <v>女</v>
          </cell>
          <cell r="G865" t="str">
            <v>3</v>
          </cell>
          <cell r="H865" t="str">
            <v>谢林港镇天猫村猫村组</v>
          </cell>
          <cell r="I865" t="str">
            <v>启用</v>
          </cell>
          <cell r="J865" t="str">
            <v>2020-01-21</v>
          </cell>
          <cell r="K865" t="str">
            <v>001</v>
          </cell>
          <cell r="L865" t="str">
            <v>邮政储蓄</v>
          </cell>
          <cell r="M865" t="str">
            <v>惠民惠农补贴类</v>
          </cell>
          <cell r="N865" t="str">
            <v>2020-01-21</v>
          </cell>
          <cell r="O865" t="str">
            <v>6217995610019366944</v>
          </cell>
        </row>
        <row r="866">
          <cell r="C866" t="str">
            <v>谢莎</v>
          </cell>
          <cell r="D866" t="str">
            <v>430903198604031225</v>
          </cell>
          <cell r="E866" t="str">
            <v>15673686642</v>
          </cell>
          <cell r="F866" t="str">
            <v>女</v>
          </cell>
          <cell r="G866" t="str">
            <v>3</v>
          </cell>
          <cell r="H866" t="str">
            <v>谢林港镇天猫村猫村组</v>
          </cell>
          <cell r="I866" t="str">
            <v>启用</v>
          </cell>
          <cell r="J866" t="str">
            <v>2021-04-01</v>
          </cell>
          <cell r="K866" t="str">
            <v>001</v>
          </cell>
          <cell r="L866" t="str">
            <v>邮政储蓄</v>
          </cell>
          <cell r="M866" t="str">
            <v>惠民惠农补贴类</v>
          </cell>
          <cell r="N866" t="str">
            <v>2021-04-01</v>
          </cell>
          <cell r="O866" t="str">
            <v>6217995610006982950</v>
          </cell>
        </row>
        <row r="867">
          <cell r="C867" t="str">
            <v>李献军</v>
          </cell>
          <cell r="D867" t="str">
            <v>432321197411116254</v>
          </cell>
          <cell r="E867" t="str">
            <v>13027372452</v>
          </cell>
          <cell r="F867" t="str">
            <v>男</v>
          </cell>
          <cell r="G867" t="str">
            <v>3</v>
          </cell>
          <cell r="H867" t="str">
            <v>益阳高新区谢林港镇天猫村先胜组</v>
          </cell>
          <cell r="I867" t="str">
            <v>启用</v>
          </cell>
          <cell r="J867" t="str">
            <v/>
          </cell>
          <cell r="K867" t="str">
            <v>001</v>
          </cell>
          <cell r="L867" t="str">
            <v>邮政储蓄</v>
          </cell>
          <cell r="M867" t="str">
            <v>惠民惠农补贴类</v>
          </cell>
          <cell r="N867" t="str">
            <v>2018-03-21</v>
          </cell>
          <cell r="O867" t="str">
            <v>6217995610014473521</v>
          </cell>
        </row>
        <row r="868">
          <cell r="C868" t="str">
            <v>罗永庆</v>
          </cell>
          <cell r="D868" t="str">
            <v>432321193510216172</v>
          </cell>
          <cell r="E868" t="str">
            <v>13203690330</v>
          </cell>
          <cell r="F868" t="str">
            <v>男</v>
          </cell>
          <cell r="G868" t="str">
            <v>3</v>
          </cell>
          <cell r="H868" t="str">
            <v>益阳高新区谢林港镇天猫村先胜组</v>
          </cell>
          <cell r="I868" t="str">
            <v>启用</v>
          </cell>
          <cell r="J868" t="str">
            <v/>
          </cell>
          <cell r="K868" t="str">
            <v>001</v>
          </cell>
          <cell r="L868" t="str">
            <v>邮政储蓄</v>
          </cell>
          <cell r="M868" t="str">
            <v>惠民惠农补贴类</v>
          </cell>
          <cell r="N868" t="str">
            <v>2018-03-21</v>
          </cell>
          <cell r="O868" t="str">
            <v>6217995610014473539</v>
          </cell>
        </row>
        <row r="869">
          <cell r="C869" t="str">
            <v>罗桂方</v>
          </cell>
          <cell r="D869" t="str">
            <v>432321197112206196</v>
          </cell>
          <cell r="E869" t="str">
            <v>13203690330</v>
          </cell>
          <cell r="F869" t="str">
            <v>男</v>
          </cell>
          <cell r="G869" t="str">
            <v>3</v>
          </cell>
          <cell r="H869" t="str">
            <v>益阳高新区谢林港镇天猫村先胜组</v>
          </cell>
          <cell r="I869" t="str">
            <v>启用</v>
          </cell>
          <cell r="J869" t="str">
            <v/>
          </cell>
          <cell r="K869" t="str">
            <v>001</v>
          </cell>
          <cell r="L869" t="str">
            <v>邮政储蓄</v>
          </cell>
          <cell r="M869" t="str">
            <v>惠民惠农补贴类</v>
          </cell>
          <cell r="N869" t="str">
            <v>2018-03-21</v>
          </cell>
          <cell r="O869" t="str">
            <v>6217995610019845335</v>
          </cell>
        </row>
        <row r="870">
          <cell r="C870" t="str">
            <v>罗年春</v>
          </cell>
          <cell r="D870" t="str">
            <v>43232119670203617X</v>
          </cell>
          <cell r="E870" t="str">
            <v>15073700722</v>
          </cell>
          <cell r="F870" t="str">
            <v>男</v>
          </cell>
          <cell r="G870" t="str">
            <v>4</v>
          </cell>
          <cell r="H870" t="str">
            <v>益阳高新区谢林港镇天猫村先胜组</v>
          </cell>
          <cell r="I870" t="str">
            <v>启用</v>
          </cell>
          <cell r="J870" t="str">
            <v/>
          </cell>
          <cell r="K870" t="str">
            <v>001</v>
          </cell>
          <cell r="L870" t="str">
            <v>邮政储蓄</v>
          </cell>
          <cell r="M870" t="str">
            <v>惠民惠农补贴类</v>
          </cell>
          <cell r="N870" t="str">
            <v>2018-03-21</v>
          </cell>
          <cell r="O870" t="str">
            <v>6217995610014473554</v>
          </cell>
        </row>
        <row r="871">
          <cell r="C871" t="str">
            <v>张赛秋</v>
          </cell>
          <cell r="D871" t="str">
            <v>432321196308136172</v>
          </cell>
          <cell r="E871" t="str">
            <v>15197708935</v>
          </cell>
          <cell r="F871" t="str">
            <v>男</v>
          </cell>
          <cell r="G871" t="str">
            <v>4</v>
          </cell>
          <cell r="H871" t="str">
            <v>益阳高新区谢林港镇天猫村先胜组</v>
          </cell>
          <cell r="I871" t="str">
            <v>启用</v>
          </cell>
          <cell r="J871" t="str">
            <v/>
          </cell>
          <cell r="K871" t="str">
            <v>001</v>
          </cell>
          <cell r="L871" t="str">
            <v>邮政储蓄</v>
          </cell>
          <cell r="M871" t="str">
            <v>惠民惠农补贴类</v>
          </cell>
          <cell r="N871" t="str">
            <v>2018-03-21</v>
          </cell>
          <cell r="O871" t="str">
            <v>6217995610014473562</v>
          </cell>
        </row>
        <row r="872">
          <cell r="C872" t="str">
            <v>张德秋</v>
          </cell>
          <cell r="D872" t="str">
            <v>432321196510206170</v>
          </cell>
          <cell r="E872" t="str">
            <v>17773752621</v>
          </cell>
          <cell r="F872" t="str">
            <v>男</v>
          </cell>
          <cell r="G872" t="str">
            <v>4</v>
          </cell>
          <cell r="H872" t="str">
            <v>益阳高新区谢林港镇天猫村先胜组</v>
          </cell>
          <cell r="I872" t="str">
            <v>启用</v>
          </cell>
          <cell r="J872" t="str">
            <v/>
          </cell>
          <cell r="K872" t="str">
            <v>001</v>
          </cell>
          <cell r="L872" t="str">
            <v>邮政储蓄</v>
          </cell>
          <cell r="M872" t="str">
            <v>惠民惠农补贴类</v>
          </cell>
          <cell r="N872" t="str">
            <v>2018-03-21</v>
          </cell>
          <cell r="O872" t="str">
            <v>6217995610014473570</v>
          </cell>
        </row>
        <row r="873">
          <cell r="C873" t="str">
            <v>罗德勋</v>
          </cell>
          <cell r="D873" t="str">
            <v>43232119500415617X</v>
          </cell>
          <cell r="E873" t="str">
            <v>15197701468</v>
          </cell>
          <cell r="F873" t="str">
            <v>男</v>
          </cell>
          <cell r="G873" t="str">
            <v>5</v>
          </cell>
          <cell r="H873" t="str">
            <v>益阳高新区谢林港镇天猫村先胜组</v>
          </cell>
          <cell r="I873" t="str">
            <v>启用</v>
          </cell>
          <cell r="J873" t="str">
            <v/>
          </cell>
          <cell r="K873" t="str">
            <v>001</v>
          </cell>
          <cell r="L873" t="str">
            <v>邮政储蓄</v>
          </cell>
          <cell r="M873" t="str">
            <v>惠民惠农补贴类</v>
          </cell>
          <cell r="N873" t="str">
            <v>2018-03-21</v>
          </cell>
          <cell r="O873" t="str">
            <v>6217995610014473588</v>
          </cell>
        </row>
        <row r="874">
          <cell r="C874" t="str">
            <v>陈初庚</v>
          </cell>
          <cell r="D874" t="str">
            <v>432321194011246179</v>
          </cell>
          <cell r="E874" t="str">
            <v>13467870179</v>
          </cell>
          <cell r="F874" t="str">
            <v>男</v>
          </cell>
          <cell r="G874" t="str">
            <v>3</v>
          </cell>
          <cell r="H874" t="str">
            <v>益阳高新区谢林港镇天猫村先胜组</v>
          </cell>
          <cell r="I874" t="str">
            <v>启用</v>
          </cell>
          <cell r="J874" t="str">
            <v/>
          </cell>
          <cell r="K874" t="str">
            <v>001</v>
          </cell>
          <cell r="L874" t="str">
            <v>邮政储蓄</v>
          </cell>
          <cell r="M874" t="str">
            <v>惠民惠农补贴类</v>
          </cell>
          <cell r="N874" t="str">
            <v>2018-03-21</v>
          </cell>
          <cell r="O874" t="str">
            <v>6217995610014473596</v>
          </cell>
        </row>
        <row r="875">
          <cell r="C875" t="str">
            <v>李建国</v>
          </cell>
          <cell r="D875" t="str">
            <v>432321195105026198</v>
          </cell>
          <cell r="E875" t="str">
            <v>13027372452</v>
          </cell>
          <cell r="F875" t="str">
            <v>男</v>
          </cell>
          <cell r="G875" t="str">
            <v>4</v>
          </cell>
          <cell r="H875" t="str">
            <v>益阳高新区谢林港镇天猫村先胜组</v>
          </cell>
          <cell r="I875" t="str">
            <v>启用</v>
          </cell>
          <cell r="J875" t="str">
            <v/>
          </cell>
          <cell r="K875" t="str">
            <v>001</v>
          </cell>
          <cell r="L875" t="str">
            <v>邮政储蓄</v>
          </cell>
          <cell r="M875" t="str">
            <v>惠民惠农补贴类</v>
          </cell>
          <cell r="N875" t="str">
            <v>2018-03-21</v>
          </cell>
          <cell r="O875" t="str">
            <v>6217995610014473604</v>
          </cell>
        </row>
        <row r="876">
          <cell r="C876" t="str">
            <v>陈桂兵</v>
          </cell>
          <cell r="D876" t="str">
            <v>432321196910056175</v>
          </cell>
          <cell r="E876" t="str">
            <v>13574709793</v>
          </cell>
          <cell r="F876" t="str">
            <v>男</v>
          </cell>
          <cell r="G876" t="str">
            <v>4</v>
          </cell>
          <cell r="H876" t="str">
            <v>益阳高新区谢林港镇天猫村先胜组</v>
          </cell>
          <cell r="I876" t="str">
            <v>启用</v>
          </cell>
          <cell r="J876" t="str">
            <v/>
          </cell>
          <cell r="K876" t="str">
            <v>001</v>
          </cell>
          <cell r="L876" t="str">
            <v>邮政储蓄</v>
          </cell>
          <cell r="M876" t="str">
            <v>惠民惠农补贴类</v>
          </cell>
          <cell r="N876" t="str">
            <v>2018-03-21</v>
          </cell>
          <cell r="O876" t="str">
            <v>6217995610014473612</v>
          </cell>
        </row>
        <row r="877">
          <cell r="C877" t="str">
            <v>卜建民</v>
          </cell>
          <cell r="D877" t="str">
            <v>43232119630703617X</v>
          </cell>
          <cell r="E877" t="str">
            <v>15573756515</v>
          </cell>
          <cell r="F877" t="str">
            <v>男</v>
          </cell>
          <cell r="G877" t="str">
            <v>5</v>
          </cell>
          <cell r="H877" t="str">
            <v>益阳高新区谢林港镇天猫村先胜组</v>
          </cell>
          <cell r="I877" t="str">
            <v>启用</v>
          </cell>
          <cell r="J877" t="str">
            <v/>
          </cell>
          <cell r="K877" t="str">
            <v>001</v>
          </cell>
          <cell r="L877" t="str">
            <v>邮政储蓄</v>
          </cell>
          <cell r="M877" t="str">
            <v>惠民惠农补贴类</v>
          </cell>
          <cell r="N877" t="str">
            <v>2018-03-21</v>
          </cell>
          <cell r="O877" t="str">
            <v>6217995610014473620</v>
          </cell>
        </row>
        <row r="878">
          <cell r="C878" t="str">
            <v>李云佑</v>
          </cell>
          <cell r="D878" t="str">
            <v>432321195312276173</v>
          </cell>
          <cell r="E878" t="str">
            <v>13237370130</v>
          </cell>
          <cell r="F878" t="str">
            <v>男</v>
          </cell>
          <cell r="G878" t="str">
            <v>5</v>
          </cell>
          <cell r="H878" t="str">
            <v>益阳高新区谢林港镇天猫村先胜组</v>
          </cell>
          <cell r="I878" t="str">
            <v>启用</v>
          </cell>
          <cell r="J878" t="str">
            <v/>
          </cell>
          <cell r="K878" t="str">
            <v>001</v>
          </cell>
          <cell r="L878" t="str">
            <v>邮政储蓄</v>
          </cell>
          <cell r="M878" t="str">
            <v>惠民惠农补贴类</v>
          </cell>
          <cell r="N878" t="str">
            <v>2018-03-21</v>
          </cell>
          <cell r="O878" t="str">
            <v>6221805610001371581</v>
          </cell>
        </row>
        <row r="879">
          <cell r="C879" t="str">
            <v>陈初伏</v>
          </cell>
          <cell r="D879" t="str">
            <v>432321195208126175</v>
          </cell>
          <cell r="E879" t="str">
            <v>15573787203</v>
          </cell>
          <cell r="F879" t="str">
            <v>男</v>
          </cell>
          <cell r="G879" t="str">
            <v>6</v>
          </cell>
          <cell r="H879" t="str">
            <v>益阳高新区谢林港镇天猫村先胜组</v>
          </cell>
          <cell r="I879" t="str">
            <v>启用</v>
          </cell>
          <cell r="J879" t="str">
            <v/>
          </cell>
          <cell r="K879" t="str">
            <v>001</v>
          </cell>
          <cell r="L879" t="str">
            <v>邮政储蓄</v>
          </cell>
          <cell r="M879" t="str">
            <v>惠民惠农补贴类</v>
          </cell>
          <cell r="N879" t="str">
            <v>2018-03-21</v>
          </cell>
          <cell r="O879" t="str">
            <v>6217995610014473646</v>
          </cell>
        </row>
        <row r="880">
          <cell r="C880" t="str">
            <v>罗德良</v>
          </cell>
          <cell r="D880" t="str">
            <v>432321195307096178</v>
          </cell>
          <cell r="E880" t="str">
            <v>15292091545</v>
          </cell>
          <cell r="F880" t="str">
            <v>男</v>
          </cell>
          <cell r="G880" t="str">
            <v>5</v>
          </cell>
          <cell r="H880" t="str">
            <v>益阳高新区谢林港镇天猫村先胜组</v>
          </cell>
          <cell r="I880" t="str">
            <v>启用</v>
          </cell>
          <cell r="J880" t="str">
            <v/>
          </cell>
          <cell r="K880" t="str">
            <v>001</v>
          </cell>
          <cell r="L880" t="str">
            <v>邮政储蓄</v>
          </cell>
          <cell r="M880" t="str">
            <v>惠民惠农补贴类</v>
          </cell>
          <cell r="N880" t="str">
            <v>2018-03-21</v>
          </cell>
          <cell r="O880" t="str">
            <v>6217995610014473653</v>
          </cell>
        </row>
        <row r="881">
          <cell r="C881" t="str">
            <v>罗正坤</v>
          </cell>
          <cell r="D881" t="str">
            <v>432321195201046199</v>
          </cell>
          <cell r="E881" t="str">
            <v>13517374872</v>
          </cell>
          <cell r="F881" t="str">
            <v>男</v>
          </cell>
          <cell r="G881" t="str">
            <v>6</v>
          </cell>
          <cell r="H881" t="str">
            <v>益阳高新区谢林港镇天猫村先胜组</v>
          </cell>
          <cell r="I881" t="str">
            <v>启用</v>
          </cell>
          <cell r="J881" t="str">
            <v/>
          </cell>
          <cell r="K881" t="str">
            <v>001</v>
          </cell>
          <cell r="L881" t="str">
            <v>邮政储蓄</v>
          </cell>
          <cell r="M881" t="str">
            <v>惠民惠农补贴类</v>
          </cell>
          <cell r="N881" t="str">
            <v>2018-03-21</v>
          </cell>
          <cell r="O881" t="str">
            <v>6217995610014473661</v>
          </cell>
        </row>
        <row r="882">
          <cell r="C882" t="str">
            <v>卜建勋</v>
          </cell>
          <cell r="D882" t="str">
            <v>432321195512066170</v>
          </cell>
          <cell r="E882" t="str">
            <v>15292093739</v>
          </cell>
          <cell r="F882" t="str">
            <v>男</v>
          </cell>
          <cell r="G882" t="str">
            <v>5</v>
          </cell>
          <cell r="H882" t="str">
            <v>益阳高新区谢林港镇天猫村先胜组</v>
          </cell>
          <cell r="I882" t="str">
            <v>启用</v>
          </cell>
          <cell r="J882" t="str">
            <v/>
          </cell>
          <cell r="K882" t="str">
            <v>001</v>
          </cell>
          <cell r="L882" t="str">
            <v>邮政储蓄</v>
          </cell>
          <cell r="M882" t="str">
            <v>惠民惠农补贴类</v>
          </cell>
          <cell r="N882" t="str">
            <v>2018-06-14</v>
          </cell>
          <cell r="O882" t="str">
            <v>6217995610014699372</v>
          </cell>
        </row>
        <row r="883">
          <cell r="C883" t="str">
            <v>罗令军</v>
          </cell>
          <cell r="D883" t="str">
            <v>432321195801266179</v>
          </cell>
          <cell r="E883" t="str">
            <v>18373707695</v>
          </cell>
          <cell r="F883" t="str">
            <v>男</v>
          </cell>
          <cell r="G883" t="str">
            <v>6</v>
          </cell>
          <cell r="H883" t="str">
            <v>益阳高新区谢林港镇天猫村先胜组</v>
          </cell>
          <cell r="I883" t="str">
            <v>启用</v>
          </cell>
          <cell r="J883" t="str">
            <v/>
          </cell>
          <cell r="K883" t="str">
            <v>001</v>
          </cell>
          <cell r="L883" t="str">
            <v>邮政储蓄</v>
          </cell>
          <cell r="M883" t="str">
            <v>惠民惠农补贴类</v>
          </cell>
          <cell r="N883" t="str">
            <v>2018-03-21</v>
          </cell>
          <cell r="O883" t="str">
            <v>6217995610014473679</v>
          </cell>
        </row>
        <row r="884">
          <cell r="C884" t="str">
            <v>夏凤娥</v>
          </cell>
          <cell r="D884" t="str">
            <v>432321195203156201</v>
          </cell>
          <cell r="E884" t="str">
            <v>13762718411</v>
          </cell>
          <cell r="F884" t="str">
            <v>女</v>
          </cell>
          <cell r="G884" t="str">
            <v>5</v>
          </cell>
          <cell r="H884" t="str">
            <v>益阳高新区谢林港镇天猫村先胜组</v>
          </cell>
          <cell r="I884" t="str">
            <v>启用</v>
          </cell>
          <cell r="J884" t="str">
            <v/>
          </cell>
          <cell r="K884" t="str">
            <v>001</v>
          </cell>
          <cell r="L884" t="str">
            <v>邮政储蓄</v>
          </cell>
          <cell r="M884" t="str">
            <v>惠民惠农补贴类</v>
          </cell>
          <cell r="N884" t="str">
            <v/>
          </cell>
          <cell r="O884" t="str">
            <v>605610027200912116</v>
          </cell>
        </row>
        <row r="885">
          <cell r="C885" t="str">
            <v>李清</v>
          </cell>
          <cell r="D885" t="str">
            <v>430903198207211214</v>
          </cell>
          <cell r="E885" t="str">
            <v>13973799580</v>
          </cell>
          <cell r="F885" t="str">
            <v>男</v>
          </cell>
          <cell r="G885" t="str">
            <v>3</v>
          </cell>
          <cell r="H885" t="str">
            <v>益阳高新区谢林港镇天猫村先胜组</v>
          </cell>
          <cell r="I885" t="str">
            <v>启用</v>
          </cell>
          <cell r="J885" t="str">
            <v/>
          </cell>
          <cell r="K885" t="str">
            <v>001</v>
          </cell>
          <cell r="L885" t="str">
            <v>邮政储蓄</v>
          </cell>
          <cell r="M885" t="str">
            <v>惠民惠农补贴类</v>
          </cell>
          <cell r="N885" t="str">
            <v>2018-06-14</v>
          </cell>
          <cell r="O885" t="str">
            <v>6217995610014699380</v>
          </cell>
        </row>
        <row r="886">
          <cell r="C886" t="str">
            <v>卜建斌</v>
          </cell>
          <cell r="D886" t="str">
            <v>432321196503316179</v>
          </cell>
          <cell r="E886" t="str">
            <v>15197710706</v>
          </cell>
          <cell r="F886" t="str">
            <v>男</v>
          </cell>
          <cell r="G886" t="str">
            <v>2</v>
          </cell>
          <cell r="H886" t="str">
            <v>益阳高新区谢林港镇天猫村先胜组</v>
          </cell>
          <cell r="I886" t="str">
            <v>启用</v>
          </cell>
          <cell r="J886" t="str">
            <v/>
          </cell>
          <cell r="K886" t="str">
            <v>001</v>
          </cell>
          <cell r="L886" t="str">
            <v>邮政储蓄</v>
          </cell>
          <cell r="M886" t="str">
            <v>惠民惠农补贴类</v>
          </cell>
          <cell r="N886" t="str">
            <v/>
          </cell>
          <cell r="O886" t="str">
            <v>605610027201782866</v>
          </cell>
        </row>
        <row r="887">
          <cell r="C887" t="str">
            <v>罗陆军</v>
          </cell>
          <cell r="D887" t="str">
            <v>432321196812296175</v>
          </cell>
          <cell r="E887" t="str">
            <v>13973670717</v>
          </cell>
          <cell r="F887" t="str">
            <v>男</v>
          </cell>
          <cell r="G887" t="str">
            <v>8</v>
          </cell>
          <cell r="H887" t="str">
            <v>益阳高新区谢林港镇天猫村先胜组</v>
          </cell>
          <cell r="I887" t="str">
            <v>启用</v>
          </cell>
          <cell r="J887" t="str">
            <v/>
          </cell>
          <cell r="K887" t="str">
            <v>001</v>
          </cell>
          <cell r="L887" t="str">
            <v>邮政储蓄</v>
          </cell>
          <cell r="M887" t="str">
            <v>惠民惠农补贴类</v>
          </cell>
          <cell r="N887" t="str">
            <v>2018-03-21</v>
          </cell>
          <cell r="O887" t="str">
            <v>6217995610014473687</v>
          </cell>
        </row>
        <row r="888">
          <cell r="C888" t="str">
            <v>罗献波</v>
          </cell>
          <cell r="D888" t="str">
            <v>432301196211274012</v>
          </cell>
          <cell r="E888" t="str">
            <v>13973779318</v>
          </cell>
          <cell r="F888" t="str">
            <v>男</v>
          </cell>
          <cell r="G888" t="str">
            <v>2</v>
          </cell>
          <cell r="H888" t="str">
            <v>益阳高新区谢林港镇天猫村先胜组</v>
          </cell>
          <cell r="I888" t="str">
            <v>启用</v>
          </cell>
          <cell r="J888" t="str">
            <v/>
          </cell>
          <cell r="K888" t="str">
            <v>001</v>
          </cell>
          <cell r="L888" t="str">
            <v>邮政储蓄</v>
          </cell>
          <cell r="M888" t="str">
            <v>惠民惠农补贴类</v>
          </cell>
          <cell r="N888" t="str">
            <v>2018-03-21</v>
          </cell>
          <cell r="O888" t="str">
            <v>6217995610014473695</v>
          </cell>
        </row>
        <row r="889">
          <cell r="C889" t="str">
            <v>罗胜锋</v>
          </cell>
          <cell r="D889" t="str">
            <v>432321197711236178</v>
          </cell>
          <cell r="E889" t="str">
            <v>15399726379</v>
          </cell>
          <cell r="F889" t="str">
            <v>男</v>
          </cell>
          <cell r="G889" t="str">
            <v>4</v>
          </cell>
          <cell r="H889" t="str">
            <v>益阳高新区谢林港镇天猫村先胜组</v>
          </cell>
          <cell r="I889" t="str">
            <v>启用</v>
          </cell>
          <cell r="J889" t="str">
            <v/>
          </cell>
          <cell r="K889" t="str">
            <v>001</v>
          </cell>
          <cell r="L889" t="str">
            <v>邮政储蓄</v>
          </cell>
          <cell r="M889" t="str">
            <v>惠民惠农补贴类</v>
          </cell>
          <cell r="N889" t="str">
            <v>2018-03-21</v>
          </cell>
          <cell r="O889" t="str">
            <v>6217995610014473703</v>
          </cell>
        </row>
        <row r="890">
          <cell r="C890" t="str">
            <v>罗伟</v>
          </cell>
          <cell r="D890" t="str">
            <v>432321197907036178</v>
          </cell>
          <cell r="E890" t="str">
            <v>13637371330</v>
          </cell>
          <cell r="F890" t="str">
            <v>男</v>
          </cell>
          <cell r="G890" t="str">
            <v>5</v>
          </cell>
          <cell r="H890" t="str">
            <v>益阳高新区谢林港镇天猫村先胜组</v>
          </cell>
          <cell r="I890" t="str">
            <v>启用</v>
          </cell>
          <cell r="J890" t="str">
            <v/>
          </cell>
          <cell r="K890" t="str">
            <v>001</v>
          </cell>
          <cell r="L890" t="str">
            <v>邮政储蓄</v>
          </cell>
          <cell r="M890" t="str">
            <v>惠民惠农补贴类</v>
          </cell>
          <cell r="N890" t="str">
            <v>2018-03-21</v>
          </cell>
          <cell r="O890" t="str">
            <v>6217995610014473711</v>
          </cell>
        </row>
        <row r="891">
          <cell r="C891" t="str">
            <v>罗胜辉</v>
          </cell>
          <cell r="D891" t="str">
            <v>432321197907256170</v>
          </cell>
          <cell r="E891" t="str">
            <v>13873731127</v>
          </cell>
          <cell r="F891" t="str">
            <v>男</v>
          </cell>
          <cell r="G891" t="str">
            <v>3</v>
          </cell>
          <cell r="H891" t="str">
            <v>益阳高新区谢林港镇天猫村先胜组</v>
          </cell>
          <cell r="I891" t="str">
            <v>启用</v>
          </cell>
          <cell r="J891" t="str">
            <v/>
          </cell>
          <cell r="K891" t="str">
            <v>001</v>
          </cell>
          <cell r="L891" t="str">
            <v>邮政储蓄</v>
          </cell>
          <cell r="M891" t="str">
            <v>惠民惠农补贴类</v>
          </cell>
          <cell r="N891" t="str">
            <v>2018-03-21</v>
          </cell>
          <cell r="O891" t="str">
            <v>6217995610014473729</v>
          </cell>
        </row>
        <row r="892">
          <cell r="C892" t="str">
            <v>罗新</v>
          </cell>
          <cell r="D892" t="str">
            <v>430903198204221214</v>
          </cell>
          <cell r="E892" t="str">
            <v>13873700535</v>
          </cell>
          <cell r="F892" t="str">
            <v>男</v>
          </cell>
          <cell r="G892" t="str">
            <v>3</v>
          </cell>
          <cell r="H892" t="str">
            <v>益阳高新区谢林港镇天猫村先胜组</v>
          </cell>
          <cell r="I892" t="str">
            <v>启用</v>
          </cell>
          <cell r="J892" t="str">
            <v/>
          </cell>
          <cell r="K892" t="str">
            <v>001</v>
          </cell>
          <cell r="L892" t="str">
            <v>邮政储蓄</v>
          </cell>
          <cell r="M892" t="str">
            <v>惠民惠农补贴类</v>
          </cell>
          <cell r="N892" t="str">
            <v>2018-03-21</v>
          </cell>
          <cell r="O892" t="str">
            <v>6217995610014473737</v>
          </cell>
        </row>
        <row r="893">
          <cell r="C893" t="str">
            <v>陈翠兰</v>
          </cell>
          <cell r="D893" t="str">
            <v>432321193203196183</v>
          </cell>
          <cell r="E893" t="str">
            <v>15197710706</v>
          </cell>
          <cell r="F893" t="str">
            <v>女</v>
          </cell>
          <cell r="G893" t="str">
            <v>1</v>
          </cell>
          <cell r="H893" t="str">
            <v>益阳高新区谢林港镇天猫村先胜组</v>
          </cell>
          <cell r="I893" t="str">
            <v>启用</v>
          </cell>
          <cell r="J893" t="str">
            <v/>
          </cell>
          <cell r="K893" t="str">
            <v>001</v>
          </cell>
          <cell r="L893" t="str">
            <v>邮政储蓄</v>
          </cell>
          <cell r="M893" t="str">
            <v>惠民惠农补贴类</v>
          </cell>
          <cell r="N893" t="str">
            <v>2018-03-21</v>
          </cell>
          <cell r="O893" t="str">
            <v>6217995610014473745</v>
          </cell>
        </row>
        <row r="894">
          <cell r="C894" t="str">
            <v>陈润中</v>
          </cell>
          <cell r="D894" t="str">
            <v>430903196807241522</v>
          </cell>
          <cell r="E894" t="str">
            <v>17773752621</v>
          </cell>
          <cell r="F894" t="str">
            <v>女</v>
          </cell>
          <cell r="G894" t="str">
            <v>2</v>
          </cell>
          <cell r="H894" t="str">
            <v>益阳高新区谢林港镇天猫村先胜组</v>
          </cell>
          <cell r="I894" t="str">
            <v>启用</v>
          </cell>
          <cell r="J894" t="str">
            <v/>
          </cell>
          <cell r="K894" t="str">
            <v>001</v>
          </cell>
          <cell r="L894" t="str">
            <v>邮政储蓄</v>
          </cell>
          <cell r="M894" t="str">
            <v>扶贫补贴类</v>
          </cell>
          <cell r="N894" t="str">
            <v>2017-12-30</v>
          </cell>
          <cell r="O894" t="str">
            <v>6217995610012051980</v>
          </cell>
        </row>
        <row r="895">
          <cell r="C895" t="str">
            <v>陈润中</v>
          </cell>
          <cell r="D895" t="str">
            <v>430903196807241522</v>
          </cell>
          <cell r="E895" t="str">
            <v>17773752621</v>
          </cell>
          <cell r="F895" t="str">
            <v>女</v>
          </cell>
          <cell r="G895" t="str">
            <v>2</v>
          </cell>
          <cell r="H895" t="str">
            <v>益阳高新区谢林港镇天猫村先胜组</v>
          </cell>
          <cell r="I895" t="str">
            <v>启用</v>
          </cell>
          <cell r="J895" t="str">
            <v/>
          </cell>
          <cell r="K895" t="str">
            <v>001</v>
          </cell>
          <cell r="L895" t="str">
            <v>邮政储蓄</v>
          </cell>
          <cell r="M895" t="str">
            <v>惠民惠农补贴类</v>
          </cell>
          <cell r="N895" t="str">
            <v>2018-03-21</v>
          </cell>
          <cell r="O895" t="str">
            <v>6217995610014473752</v>
          </cell>
        </row>
        <row r="896">
          <cell r="C896" t="str">
            <v>李金连</v>
          </cell>
          <cell r="D896" t="str">
            <v>432321194303136182</v>
          </cell>
          <cell r="E896" t="str">
            <v>18773712401</v>
          </cell>
          <cell r="F896" t="str">
            <v>女</v>
          </cell>
          <cell r="G896" t="str">
            <v/>
          </cell>
          <cell r="H896" t="str">
            <v>益阳高新区谢林港镇天猫村先胜组</v>
          </cell>
          <cell r="I896" t="str">
            <v>启用</v>
          </cell>
          <cell r="J896" t="str">
            <v/>
          </cell>
          <cell r="K896" t="str">
            <v>001</v>
          </cell>
          <cell r="L896" t="str">
            <v>邮政储蓄</v>
          </cell>
          <cell r="M896" t="str">
            <v>扶贫补贴类</v>
          </cell>
          <cell r="N896" t="str">
            <v>2017-12-30</v>
          </cell>
          <cell r="O896" t="str">
            <v>6217995610012051998</v>
          </cell>
        </row>
        <row r="897">
          <cell r="C897" t="str">
            <v>李金连</v>
          </cell>
          <cell r="D897" t="str">
            <v>432321194303136182</v>
          </cell>
          <cell r="E897" t="str">
            <v>18773712401</v>
          </cell>
          <cell r="F897" t="str">
            <v>女</v>
          </cell>
          <cell r="G897" t="str">
            <v/>
          </cell>
          <cell r="H897" t="str">
            <v>益阳高新区谢林港镇天猫村先胜组</v>
          </cell>
          <cell r="I897" t="str">
            <v>启用</v>
          </cell>
          <cell r="J897" t="str">
            <v/>
          </cell>
          <cell r="K897" t="str">
            <v>001</v>
          </cell>
          <cell r="L897" t="str">
            <v>邮政储蓄</v>
          </cell>
          <cell r="M897" t="str">
            <v>惠民惠农补贴类</v>
          </cell>
          <cell r="N897" t="str">
            <v>2018-03-21</v>
          </cell>
          <cell r="O897" t="str">
            <v>6217995610014473760</v>
          </cell>
        </row>
        <row r="898">
          <cell r="C898" t="str">
            <v>罗雪春</v>
          </cell>
          <cell r="D898" t="str">
            <v>43232119540410618X</v>
          </cell>
          <cell r="E898" t="str">
            <v>13620496053</v>
          </cell>
          <cell r="F898" t="str">
            <v>女</v>
          </cell>
          <cell r="G898" t="str">
            <v/>
          </cell>
          <cell r="H898" t="str">
            <v>益阳高新区谢林港镇天猫村先胜组</v>
          </cell>
          <cell r="I898" t="str">
            <v>启用</v>
          </cell>
          <cell r="J898" t="str">
            <v/>
          </cell>
          <cell r="K898" t="str">
            <v>001</v>
          </cell>
          <cell r="L898" t="str">
            <v>邮政储蓄</v>
          </cell>
          <cell r="M898" t="str">
            <v>惠民惠农补贴类</v>
          </cell>
          <cell r="N898" t="str">
            <v>2017-12-25</v>
          </cell>
          <cell r="O898" t="str">
            <v>605610055260237633</v>
          </cell>
        </row>
        <row r="899">
          <cell r="C899" t="str">
            <v>陈华</v>
          </cell>
          <cell r="D899" t="str">
            <v>430903197809170611</v>
          </cell>
          <cell r="E899" t="str">
            <v>13874307383</v>
          </cell>
          <cell r="F899" t="str">
            <v>男</v>
          </cell>
          <cell r="G899" t="str">
            <v>3</v>
          </cell>
          <cell r="H899" t="str">
            <v>谢林港镇天猫村先胜组</v>
          </cell>
          <cell r="I899" t="str">
            <v>启用</v>
          </cell>
          <cell r="J899" t="str">
            <v>2020-08-28</v>
          </cell>
          <cell r="K899" t="str">
            <v>001</v>
          </cell>
          <cell r="L899" t="str">
            <v>邮政储蓄</v>
          </cell>
          <cell r="M899" t="str">
            <v>惠民惠农补贴类</v>
          </cell>
          <cell r="N899" t="str">
            <v>2020-08-28</v>
          </cell>
          <cell r="O899" t="str">
            <v>6221805610000353697</v>
          </cell>
        </row>
        <row r="900">
          <cell r="C900" t="str">
            <v>吴迎</v>
          </cell>
          <cell r="D900" t="str">
            <v>430124198607096567</v>
          </cell>
          <cell r="E900" t="str">
            <v>15974554454</v>
          </cell>
          <cell r="F900" t="str">
            <v>女</v>
          </cell>
          <cell r="G900" t="str">
            <v>3</v>
          </cell>
          <cell r="H900" t="str">
            <v>谢林港镇天猫村先胜组</v>
          </cell>
          <cell r="I900" t="str">
            <v>启用</v>
          </cell>
          <cell r="J900" t="str">
            <v>2020-08-28</v>
          </cell>
          <cell r="K900" t="str">
            <v>001</v>
          </cell>
          <cell r="L900" t="str">
            <v>邮政储蓄</v>
          </cell>
          <cell r="M900" t="str">
            <v>惠民惠农补贴类</v>
          </cell>
          <cell r="N900" t="str">
            <v>2020-08-28</v>
          </cell>
          <cell r="O900" t="str">
            <v>6217995610020047673</v>
          </cell>
        </row>
        <row r="901">
          <cell r="C901" t="str">
            <v>罗健</v>
          </cell>
          <cell r="D901" t="str">
            <v>430903198706271537</v>
          </cell>
          <cell r="E901" t="str">
            <v>18273709278</v>
          </cell>
          <cell r="F901" t="str">
            <v>男</v>
          </cell>
          <cell r="G901" t="str">
            <v>3</v>
          </cell>
          <cell r="H901" t="str">
            <v>谢林港镇天猫村先胜组</v>
          </cell>
          <cell r="I901" t="str">
            <v>启用</v>
          </cell>
          <cell r="J901" t="str">
            <v>2020-08-28</v>
          </cell>
          <cell r="K901" t="str">
            <v>001</v>
          </cell>
          <cell r="L901" t="str">
            <v>邮政储蓄</v>
          </cell>
          <cell r="M901" t="str">
            <v>惠民惠农补贴类</v>
          </cell>
          <cell r="N901" t="str">
            <v>2020-08-28</v>
          </cell>
          <cell r="O901" t="str">
            <v>6221805610000282706</v>
          </cell>
        </row>
        <row r="902">
          <cell r="C902" t="str">
            <v>张健</v>
          </cell>
          <cell r="D902" t="str">
            <v>430903198804271514</v>
          </cell>
          <cell r="E902" t="str">
            <v>18547411445</v>
          </cell>
          <cell r="F902" t="str">
            <v>男</v>
          </cell>
          <cell r="G902" t="str">
            <v>3</v>
          </cell>
          <cell r="H902" t="str">
            <v>谢林港镇天猫村先胜组</v>
          </cell>
          <cell r="I902" t="str">
            <v>启用</v>
          </cell>
          <cell r="J902" t="str">
            <v>2020-08-28</v>
          </cell>
          <cell r="K902" t="str">
            <v>001</v>
          </cell>
          <cell r="L902" t="str">
            <v>邮政储蓄</v>
          </cell>
          <cell r="M902" t="str">
            <v>惠民惠农补贴类</v>
          </cell>
          <cell r="N902" t="str">
            <v>2020-08-28</v>
          </cell>
          <cell r="O902" t="str">
            <v>6217995610019976585</v>
          </cell>
        </row>
        <row r="903">
          <cell r="C903" t="str">
            <v>李小玲</v>
          </cell>
          <cell r="D903" t="str">
            <v>430903198307221225</v>
          </cell>
          <cell r="E903" t="str">
            <v>18173726347</v>
          </cell>
          <cell r="F903" t="str">
            <v>女</v>
          </cell>
          <cell r="G903" t="str">
            <v>3</v>
          </cell>
          <cell r="H903" t="str">
            <v>谢林港镇天猫村先胜组</v>
          </cell>
          <cell r="I903" t="str">
            <v>启用</v>
          </cell>
          <cell r="J903" t="str">
            <v>2020-09-07</v>
          </cell>
          <cell r="K903" t="str">
            <v>001</v>
          </cell>
          <cell r="L903" t="str">
            <v>邮政储蓄</v>
          </cell>
          <cell r="M903" t="str">
            <v>惠民惠农补贴类</v>
          </cell>
          <cell r="N903" t="str">
            <v>2020-09-07</v>
          </cell>
          <cell r="O903" t="str">
            <v>6217995610021049074</v>
          </cell>
        </row>
        <row r="904">
          <cell r="C904" t="str">
            <v>谭献忠</v>
          </cell>
          <cell r="D904" t="str">
            <v>430921198001116222</v>
          </cell>
          <cell r="E904" t="str">
            <v>17773759601</v>
          </cell>
          <cell r="F904" t="str">
            <v>女</v>
          </cell>
          <cell r="G904" t="str">
            <v>3</v>
          </cell>
          <cell r="H904" t="str">
            <v>谢林港镇天猫村先胜组</v>
          </cell>
          <cell r="I904" t="str">
            <v>启用</v>
          </cell>
          <cell r="J904" t="str">
            <v>2021-04-01</v>
          </cell>
          <cell r="K904" t="str">
            <v>001</v>
          </cell>
          <cell r="L904" t="str">
            <v>邮政储蓄</v>
          </cell>
          <cell r="M904" t="str">
            <v>惠民惠农补贴类</v>
          </cell>
          <cell r="N904" t="str">
            <v>2021-04-01</v>
          </cell>
          <cell r="O904" t="str">
            <v>6217995610001579561</v>
          </cell>
        </row>
        <row r="905">
          <cell r="C905" t="str">
            <v>夏正平</v>
          </cell>
          <cell r="D905" t="str">
            <v>432321197510306483</v>
          </cell>
          <cell r="E905" t="str">
            <v>18153329394</v>
          </cell>
          <cell r="F905" t="str">
            <v>女</v>
          </cell>
          <cell r="G905" t="str">
            <v>3</v>
          </cell>
          <cell r="H905" t="str">
            <v>谢林港镇天猫村先胜组</v>
          </cell>
          <cell r="I905" t="str">
            <v>启用</v>
          </cell>
          <cell r="J905" t="str">
            <v>2021-12-17</v>
          </cell>
          <cell r="K905" t="str">
            <v>001</v>
          </cell>
          <cell r="L905" t="str">
            <v>邮政储蓄</v>
          </cell>
          <cell r="M905" t="str">
            <v>惠民惠农补贴类</v>
          </cell>
          <cell r="N905" t="str">
            <v>2021-12-17</v>
          </cell>
          <cell r="O905" t="str">
            <v>6221805610001213023</v>
          </cell>
        </row>
        <row r="906">
          <cell r="C906" t="str">
            <v>卜华恩</v>
          </cell>
          <cell r="D906" t="str">
            <v>432321197204056199</v>
          </cell>
          <cell r="E906" t="str">
            <v>13873799810</v>
          </cell>
          <cell r="F906" t="str">
            <v>男</v>
          </cell>
          <cell r="G906" t="str">
            <v>3</v>
          </cell>
          <cell r="H906" t="str">
            <v>益阳高新区谢林港镇天猫村七家湾组</v>
          </cell>
          <cell r="I906" t="str">
            <v>启用</v>
          </cell>
          <cell r="J906" t="str">
            <v/>
          </cell>
          <cell r="K906" t="str">
            <v>001</v>
          </cell>
          <cell r="L906" t="str">
            <v>邮政储蓄</v>
          </cell>
          <cell r="M906" t="str">
            <v>惠民惠农补贴类</v>
          </cell>
          <cell r="N906" t="str">
            <v>2018-06-14</v>
          </cell>
          <cell r="O906" t="str">
            <v>6217995610014699398</v>
          </cell>
        </row>
        <row r="907">
          <cell r="C907" t="str">
            <v>卜华平</v>
          </cell>
          <cell r="D907" t="str">
            <v>432321197408046195</v>
          </cell>
          <cell r="E907" t="str">
            <v>13507377005</v>
          </cell>
          <cell r="F907" t="str">
            <v>男</v>
          </cell>
          <cell r="G907" t="str">
            <v>1</v>
          </cell>
          <cell r="H907" t="str">
            <v>益阳高新区谢林港镇天猫村七家湾组</v>
          </cell>
          <cell r="I907" t="str">
            <v>启用</v>
          </cell>
          <cell r="J907" t="str">
            <v/>
          </cell>
          <cell r="K907" t="str">
            <v>001</v>
          </cell>
          <cell r="L907" t="str">
            <v>邮政储蓄</v>
          </cell>
          <cell r="M907" t="str">
            <v>惠民惠农补贴类</v>
          </cell>
          <cell r="N907" t="str">
            <v>2018-06-14</v>
          </cell>
          <cell r="O907" t="str">
            <v>6217995610014699406</v>
          </cell>
        </row>
        <row r="908">
          <cell r="C908" t="str">
            <v>卜德兵</v>
          </cell>
          <cell r="D908" t="str">
            <v>432321194804276191</v>
          </cell>
          <cell r="E908" t="str">
            <v>13327270261</v>
          </cell>
          <cell r="F908" t="str">
            <v>男</v>
          </cell>
          <cell r="G908" t="str">
            <v>6</v>
          </cell>
          <cell r="H908" t="str">
            <v>益阳高新区谢林港镇天猫村七家湾组</v>
          </cell>
          <cell r="I908" t="str">
            <v>启用</v>
          </cell>
          <cell r="J908" t="str">
            <v/>
          </cell>
          <cell r="K908" t="str">
            <v>001</v>
          </cell>
          <cell r="L908" t="str">
            <v>邮政储蓄</v>
          </cell>
          <cell r="M908" t="str">
            <v>惠民惠农补贴类</v>
          </cell>
          <cell r="N908" t="str">
            <v>2018-03-21</v>
          </cell>
          <cell r="O908" t="str">
            <v>6217995610014473778</v>
          </cell>
        </row>
        <row r="909">
          <cell r="C909" t="str">
            <v>卜石安</v>
          </cell>
          <cell r="D909" t="str">
            <v>432321194111266193</v>
          </cell>
          <cell r="E909" t="str">
            <v>13786767088</v>
          </cell>
          <cell r="F909" t="str">
            <v>男</v>
          </cell>
          <cell r="G909" t="str">
            <v>2</v>
          </cell>
          <cell r="H909" t="str">
            <v>益阳高新区谢林港镇天猫村七家湾组</v>
          </cell>
          <cell r="I909" t="str">
            <v>启用</v>
          </cell>
          <cell r="J909" t="str">
            <v/>
          </cell>
          <cell r="K909" t="str">
            <v>001</v>
          </cell>
          <cell r="L909" t="str">
            <v>邮政储蓄</v>
          </cell>
          <cell r="M909" t="str">
            <v>惠民惠农补贴类</v>
          </cell>
          <cell r="N909" t="str">
            <v>2018-03-21</v>
          </cell>
          <cell r="O909" t="str">
            <v>6217995610014473786</v>
          </cell>
        </row>
        <row r="910">
          <cell r="C910" t="str">
            <v>卜建新</v>
          </cell>
          <cell r="D910" t="str">
            <v>432321197003116239</v>
          </cell>
          <cell r="E910" t="str">
            <v>13786767088</v>
          </cell>
          <cell r="F910" t="str">
            <v>男</v>
          </cell>
          <cell r="G910" t="str">
            <v>1</v>
          </cell>
          <cell r="H910" t="str">
            <v>益阳高新区谢林港镇天猫村七家湾组</v>
          </cell>
          <cell r="I910" t="str">
            <v>启用</v>
          </cell>
          <cell r="J910" t="str">
            <v/>
          </cell>
          <cell r="K910" t="str">
            <v>001</v>
          </cell>
          <cell r="L910" t="str">
            <v>邮政储蓄</v>
          </cell>
          <cell r="M910" t="str">
            <v>惠民惠农补贴类</v>
          </cell>
          <cell r="N910" t="str">
            <v>2018-03-21</v>
          </cell>
          <cell r="O910" t="str">
            <v>6217995610014473794</v>
          </cell>
        </row>
        <row r="911">
          <cell r="C911" t="str">
            <v>卜灿新</v>
          </cell>
          <cell r="D911" t="str">
            <v>432321197411236192</v>
          </cell>
          <cell r="E911" t="str">
            <v>13786767088</v>
          </cell>
          <cell r="F911" t="str">
            <v>男</v>
          </cell>
          <cell r="G911" t="str">
            <v>1</v>
          </cell>
          <cell r="H911" t="str">
            <v>益阳高新区谢林港镇天猫村七家湾组</v>
          </cell>
          <cell r="I911" t="str">
            <v>启用</v>
          </cell>
          <cell r="J911" t="str">
            <v/>
          </cell>
          <cell r="K911" t="str">
            <v>001</v>
          </cell>
          <cell r="L911" t="str">
            <v>邮政储蓄</v>
          </cell>
          <cell r="M911" t="str">
            <v>惠民惠农补贴类</v>
          </cell>
          <cell r="N911" t="str">
            <v>2018-06-14</v>
          </cell>
          <cell r="O911" t="str">
            <v>6217995610014699414</v>
          </cell>
        </row>
        <row r="912">
          <cell r="C912" t="str">
            <v>卜石凡</v>
          </cell>
          <cell r="D912" t="str">
            <v>432321195202266177</v>
          </cell>
          <cell r="E912" t="str">
            <v>13292161746</v>
          </cell>
          <cell r="F912" t="str">
            <v>男</v>
          </cell>
          <cell r="G912" t="str">
            <v>3</v>
          </cell>
          <cell r="H912" t="str">
            <v>益阳高新区谢林港镇天猫村七家湾组</v>
          </cell>
          <cell r="I912" t="str">
            <v>启用</v>
          </cell>
          <cell r="J912" t="str">
            <v/>
          </cell>
          <cell r="K912" t="str">
            <v>001</v>
          </cell>
          <cell r="L912" t="str">
            <v>邮政储蓄</v>
          </cell>
          <cell r="M912" t="str">
            <v>惠民惠农补贴类</v>
          </cell>
          <cell r="N912" t="str">
            <v>2018-03-21</v>
          </cell>
          <cell r="O912" t="str">
            <v>6217995610014473802</v>
          </cell>
        </row>
        <row r="913">
          <cell r="C913" t="str">
            <v>卜雪明</v>
          </cell>
          <cell r="D913" t="str">
            <v>432321197511056172</v>
          </cell>
          <cell r="E913" t="str">
            <v>13973681429</v>
          </cell>
          <cell r="F913" t="str">
            <v>男</v>
          </cell>
          <cell r="G913" t="str">
            <v>2</v>
          </cell>
          <cell r="H913" t="str">
            <v>益阳高新区谢林港镇天猫村七家湾组</v>
          </cell>
          <cell r="I913" t="str">
            <v>启用</v>
          </cell>
          <cell r="J913" t="str">
            <v/>
          </cell>
          <cell r="K913" t="str">
            <v>001</v>
          </cell>
          <cell r="L913" t="str">
            <v>邮政储蓄</v>
          </cell>
          <cell r="M913" t="str">
            <v>惠民惠农补贴类</v>
          </cell>
          <cell r="N913" t="str">
            <v>2018-03-21</v>
          </cell>
          <cell r="O913" t="str">
            <v>6217995610014473810</v>
          </cell>
        </row>
        <row r="914">
          <cell r="C914" t="str">
            <v>张定安</v>
          </cell>
          <cell r="D914" t="str">
            <v>432321195509046195</v>
          </cell>
          <cell r="E914" t="str">
            <v>15898461816</v>
          </cell>
          <cell r="F914" t="str">
            <v>男</v>
          </cell>
          <cell r="G914" t="str">
            <v>6</v>
          </cell>
          <cell r="H914" t="str">
            <v>益阳高新区谢林港镇天猫村七家湾组</v>
          </cell>
          <cell r="I914" t="str">
            <v>启用</v>
          </cell>
          <cell r="J914" t="str">
            <v/>
          </cell>
          <cell r="K914" t="str">
            <v>001</v>
          </cell>
          <cell r="L914" t="str">
            <v>邮政储蓄</v>
          </cell>
          <cell r="M914" t="str">
            <v>惠民惠农补贴类</v>
          </cell>
          <cell r="N914" t="str">
            <v>2018-03-21</v>
          </cell>
          <cell r="O914" t="str">
            <v>6217995610014473828</v>
          </cell>
        </row>
        <row r="915">
          <cell r="C915" t="str">
            <v>张铁安</v>
          </cell>
          <cell r="D915" t="str">
            <v>432321196212146237</v>
          </cell>
          <cell r="E915" t="str">
            <v>13337370722</v>
          </cell>
          <cell r="F915" t="str">
            <v>男</v>
          </cell>
          <cell r="G915" t="str">
            <v>5</v>
          </cell>
          <cell r="H915" t="str">
            <v>益阳高新区谢林港镇天猫村七家湾组</v>
          </cell>
          <cell r="I915" t="str">
            <v>启用</v>
          </cell>
          <cell r="J915" t="str">
            <v/>
          </cell>
          <cell r="K915" t="str">
            <v>001</v>
          </cell>
          <cell r="L915" t="str">
            <v>邮政储蓄</v>
          </cell>
          <cell r="M915" t="str">
            <v>惠民惠农补贴类</v>
          </cell>
          <cell r="N915" t="str">
            <v>2018-03-21</v>
          </cell>
          <cell r="O915" t="str">
            <v>6217995610014473836</v>
          </cell>
        </row>
        <row r="916">
          <cell r="C916" t="str">
            <v>卜胜芳</v>
          </cell>
          <cell r="D916" t="str">
            <v>432321194612306173</v>
          </cell>
          <cell r="E916" t="str">
            <v>13257371996</v>
          </cell>
          <cell r="F916" t="str">
            <v>男</v>
          </cell>
          <cell r="G916" t="str">
            <v>3</v>
          </cell>
          <cell r="H916" t="str">
            <v>益阳高新区谢林港镇天猫村七家湾组</v>
          </cell>
          <cell r="I916" t="str">
            <v>启用</v>
          </cell>
          <cell r="J916" t="str">
            <v/>
          </cell>
          <cell r="K916" t="str">
            <v>001</v>
          </cell>
          <cell r="L916" t="str">
            <v>邮政储蓄</v>
          </cell>
          <cell r="M916" t="str">
            <v>惠民惠农补贴类</v>
          </cell>
          <cell r="N916" t="str">
            <v>2018-06-14</v>
          </cell>
          <cell r="O916" t="str">
            <v>6217995610014699422</v>
          </cell>
        </row>
        <row r="917">
          <cell r="C917" t="str">
            <v>卜飞兵</v>
          </cell>
          <cell r="D917" t="str">
            <v>432321197509036199</v>
          </cell>
          <cell r="E917" t="str">
            <v>13992159271</v>
          </cell>
          <cell r="F917" t="str">
            <v>男</v>
          </cell>
          <cell r="G917" t="str">
            <v>2</v>
          </cell>
          <cell r="H917" t="str">
            <v>益阳高新区谢林港镇天猫村七家湾组</v>
          </cell>
          <cell r="I917" t="str">
            <v>启用</v>
          </cell>
          <cell r="J917" t="str">
            <v/>
          </cell>
          <cell r="K917" t="str">
            <v>001</v>
          </cell>
          <cell r="L917" t="str">
            <v>邮政储蓄</v>
          </cell>
          <cell r="M917" t="str">
            <v>惠民惠农补贴类</v>
          </cell>
          <cell r="N917" t="str">
            <v>2018-03-21</v>
          </cell>
          <cell r="O917" t="str">
            <v>6217995610014473844</v>
          </cell>
        </row>
        <row r="918">
          <cell r="C918" t="str">
            <v>陈小玲</v>
          </cell>
          <cell r="D918" t="str">
            <v>432321196111066182</v>
          </cell>
          <cell r="E918" t="str">
            <v>18607374984</v>
          </cell>
          <cell r="F918" t="str">
            <v>女</v>
          </cell>
          <cell r="G918" t="str">
            <v>4</v>
          </cell>
          <cell r="H918" t="str">
            <v>益阳高新区谢林港镇天猫村七家湾组</v>
          </cell>
          <cell r="I918" t="str">
            <v>启用</v>
          </cell>
          <cell r="J918" t="str">
            <v/>
          </cell>
          <cell r="K918" t="str">
            <v>001</v>
          </cell>
          <cell r="L918" t="str">
            <v>邮政储蓄</v>
          </cell>
          <cell r="M918" t="str">
            <v>惠民惠农补贴类</v>
          </cell>
          <cell r="N918" t="str">
            <v>2018-06-14</v>
          </cell>
          <cell r="O918" t="str">
            <v>6217995610014699430</v>
          </cell>
        </row>
        <row r="919">
          <cell r="C919" t="str">
            <v>卜义芳</v>
          </cell>
          <cell r="D919" t="str">
            <v>432321194103016178</v>
          </cell>
          <cell r="E919" t="str">
            <v>15973792715</v>
          </cell>
          <cell r="F919" t="str">
            <v>男</v>
          </cell>
          <cell r="G919" t="str">
            <v>4</v>
          </cell>
          <cell r="H919" t="str">
            <v>益阳高新区谢林港镇天猫村七家湾组</v>
          </cell>
          <cell r="I919" t="str">
            <v>启用</v>
          </cell>
          <cell r="J919" t="str">
            <v/>
          </cell>
          <cell r="K919" t="str">
            <v>001</v>
          </cell>
          <cell r="L919" t="str">
            <v>邮政储蓄</v>
          </cell>
          <cell r="M919" t="str">
            <v>惠民惠农补贴类</v>
          </cell>
          <cell r="N919" t="str">
            <v>2018-03-21</v>
          </cell>
          <cell r="O919" t="str">
            <v>6217995610014473851</v>
          </cell>
        </row>
        <row r="920">
          <cell r="C920" t="str">
            <v>卜芝芳</v>
          </cell>
          <cell r="D920" t="str">
            <v>432321194105096191</v>
          </cell>
          <cell r="E920" t="str">
            <v>18973735891</v>
          </cell>
          <cell r="F920" t="str">
            <v>男</v>
          </cell>
          <cell r="G920" t="str">
            <v>4</v>
          </cell>
          <cell r="H920" t="str">
            <v>益阳高新区谢林港镇天猫村七家湾组</v>
          </cell>
          <cell r="I920" t="str">
            <v>启用</v>
          </cell>
          <cell r="J920" t="str">
            <v/>
          </cell>
          <cell r="K920" t="str">
            <v>001</v>
          </cell>
          <cell r="L920" t="str">
            <v>邮政储蓄</v>
          </cell>
          <cell r="M920" t="str">
            <v>惠民惠农补贴类</v>
          </cell>
          <cell r="N920" t="str">
            <v>2018-06-14</v>
          </cell>
          <cell r="O920" t="str">
            <v>6217995610014699448</v>
          </cell>
        </row>
        <row r="921">
          <cell r="C921" t="str">
            <v>卜庆芳</v>
          </cell>
          <cell r="D921" t="str">
            <v>432321194812276191</v>
          </cell>
          <cell r="E921" t="str">
            <v>18073735135</v>
          </cell>
          <cell r="F921" t="str">
            <v>男</v>
          </cell>
          <cell r="G921" t="str">
            <v>2</v>
          </cell>
          <cell r="H921" t="str">
            <v>益阳高新区谢林港镇天猫村七家湾组</v>
          </cell>
          <cell r="I921" t="str">
            <v>启用</v>
          </cell>
          <cell r="J921" t="str">
            <v/>
          </cell>
          <cell r="K921" t="str">
            <v>001</v>
          </cell>
          <cell r="L921" t="str">
            <v>邮政储蓄</v>
          </cell>
          <cell r="M921" t="str">
            <v>惠民惠农补贴类</v>
          </cell>
          <cell r="N921" t="str">
            <v>2018-03-21</v>
          </cell>
          <cell r="O921" t="str">
            <v>6217995610014473869</v>
          </cell>
        </row>
        <row r="922">
          <cell r="C922" t="str">
            <v>卜益兵</v>
          </cell>
          <cell r="D922" t="str">
            <v>432321197302176194</v>
          </cell>
          <cell r="E922" t="str">
            <v>13873712926</v>
          </cell>
          <cell r="F922" t="str">
            <v>男</v>
          </cell>
          <cell r="G922" t="str">
            <v>2</v>
          </cell>
          <cell r="H922" t="str">
            <v>益阳高新区谢林港镇天猫村七家湾组</v>
          </cell>
          <cell r="I922" t="str">
            <v>启用</v>
          </cell>
          <cell r="J922" t="str">
            <v/>
          </cell>
          <cell r="K922" t="str">
            <v>001</v>
          </cell>
          <cell r="L922" t="str">
            <v>邮政储蓄</v>
          </cell>
          <cell r="M922" t="str">
            <v>惠民惠农补贴类</v>
          </cell>
          <cell r="N922" t="str">
            <v>2018-03-21</v>
          </cell>
          <cell r="O922" t="str">
            <v>6217995610014473877</v>
          </cell>
        </row>
        <row r="923">
          <cell r="C923" t="str">
            <v>卜益明</v>
          </cell>
          <cell r="D923" t="str">
            <v>432321197404236194</v>
          </cell>
          <cell r="E923" t="str">
            <v>18673780511</v>
          </cell>
          <cell r="F923" t="str">
            <v>男</v>
          </cell>
          <cell r="G923" t="str">
            <v>2</v>
          </cell>
          <cell r="H923" t="str">
            <v>益阳高新区谢林港镇天猫村七家湾组</v>
          </cell>
          <cell r="I923" t="str">
            <v>启用</v>
          </cell>
          <cell r="J923" t="str">
            <v/>
          </cell>
          <cell r="K923" t="str">
            <v>001</v>
          </cell>
          <cell r="L923" t="str">
            <v>邮政储蓄</v>
          </cell>
          <cell r="M923" t="str">
            <v>惠民惠农补贴类</v>
          </cell>
          <cell r="N923" t="str">
            <v>2018-03-21</v>
          </cell>
          <cell r="O923" t="str">
            <v>6217995610014473885</v>
          </cell>
        </row>
        <row r="924">
          <cell r="C924" t="str">
            <v>黎伏元</v>
          </cell>
          <cell r="D924" t="str">
            <v>432321193405256180</v>
          </cell>
          <cell r="E924" t="str">
            <v>15576832468</v>
          </cell>
          <cell r="F924" t="str">
            <v>女</v>
          </cell>
          <cell r="G924" t="str">
            <v>2</v>
          </cell>
          <cell r="H924" t="str">
            <v>益阳高新区谢林港镇天猫村七家湾组</v>
          </cell>
          <cell r="I924" t="str">
            <v>启用</v>
          </cell>
          <cell r="J924" t="str">
            <v/>
          </cell>
          <cell r="K924" t="str">
            <v>001</v>
          </cell>
          <cell r="L924" t="str">
            <v>邮政储蓄</v>
          </cell>
          <cell r="M924" t="str">
            <v>惠民惠农补贴类</v>
          </cell>
          <cell r="N924" t="str">
            <v>2018-06-14</v>
          </cell>
          <cell r="O924" t="str">
            <v>6217995610014699455</v>
          </cell>
        </row>
        <row r="925">
          <cell r="C925" t="str">
            <v>黎光军</v>
          </cell>
          <cell r="D925" t="str">
            <v>432321196306246175</v>
          </cell>
          <cell r="E925" t="str">
            <v>15576832468</v>
          </cell>
          <cell r="F925" t="str">
            <v>男</v>
          </cell>
          <cell r="G925" t="str">
            <v>5</v>
          </cell>
          <cell r="H925" t="str">
            <v>益阳高新区谢林港镇天猫村七家湾组</v>
          </cell>
          <cell r="I925" t="str">
            <v>启用</v>
          </cell>
          <cell r="J925" t="str">
            <v/>
          </cell>
          <cell r="K925" t="str">
            <v>001</v>
          </cell>
          <cell r="L925" t="str">
            <v>邮政储蓄</v>
          </cell>
          <cell r="M925" t="str">
            <v>惠民惠农补贴类</v>
          </cell>
          <cell r="N925" t="str">
            <v>2018-03-21</v>
          </cell>
          <cell r="O925" t="str">
            <v>6217995610014473893</v>
          </cell>
        </row>
        <row r="926">
          <cell r="C926" t="str">
            <v>卜子杰</v>
          </cell>
          <cell r="D926" t="str">
            <v>432321193704266178</v>
          </cell>
          <cell r="E926" t="str">
            <v>15197592235</v>
          </cell>
          <cell r="F926" t="str">
            <v>男</v>
          </cell>
          <cell r="G926" t="str">
            <v>2</v>
          </cell>
          <cell r="H926" t="str">
            <v>益阳高新区谢林港镇天猫村七家湾组</v>
          </cell>
          <cell r="I926" t="str">
            <v>启用</v>
          </cell>
          <cell r="J926" t="str">
            <v/>
          </cell>
          <cell r="K926" t="str">
            <v>001</v>
          </cell>
          <cell r="L926" t="str">
            <v>邮政储蓄</v>
          </cell>
          <cell r="M926" t="str">
            <v>惠民惠农补贴类</v>
          </cell>
          <cell r="N926" t="str">
            <v>2018-03-21</v>
          </cell>
          <cell r="O926" t="str">
            <v>6217995610014473901</v>
          </cell>
        </row>
        <row r="927">
          <cell r="C927" t="str">
            <v>卜正光</v>
          </cell>
          <cell r="D927" t="str">
            <v>432321196708086178</v>
          </cell>
          <cell r="E927" t="str">
            <v>13873757068</v>
          </cell>
          <cell r="F927" t="str">
            <v>男</v>
          </cell>
          <cell r="G927" t="str">
            <v>3</v>
          </cell>
          <cell r="H927" t="str">
            <v>益阳高新区谢林港镇天猫村七家湾组</v>
          </cell>
          <cell r="I927" t="str">
            <v>启用</v>
          </cell>
          <cell r="J927" t="str">
            <v/>
          </cell>
          <cell r="K927" t="str">
            <v>001</v>
          </cell>
          <cell r="L927" t="str">
            <v>邮政储蓄</v>
          </cell>
          <cell r="M927" t="str">
            <v>惠民惠农补贴类</v>
          </cell>
          <cell r="N927" t="str">
            <v>2018-03-21</v>
          </cell>
          <cell r="O927" t="str">
            <v>6217995610014473919</v>
          </cell>
        </row>
        <row r="928">
          <cell r="C928" t="str">
            <v>卜铁光</v>
          </cell>
          <cell r="D928" t="str">
            <v>432321196907136190</v>
          </cell>
          <cell r="E928" t="str">
            <v>13873757068</v>
          </cell>
          <cell r="F928" t="str">
            <v>男</v>
          </cell>
          <cell r="G928" t="str">
            <v>3</v>
          </cell>
          <cell r="H928" t="str">
            <v>益阳高新区谢林港镇天猫村七家湾组</v>
          </cell>
          <cell r="I928" t="str">
            <v>启用</v>
          </cell>
          <cell r="J928" t="str">
            <v/>
          </cell>
          <cell r="K928" t="str">
            <v>001</v>
          </cell>
          <cell r="L928" t="str">
            <v>邮政储蓄</v>
          </cell>
          <cell r="M928" t="str">
            <v>惠民惠农补贴类</v>
          </cell>
          <cell r="N928" t="str">
            <v>2018-03-21</v>
          </cell>
          <cell r="O928" t="str">
            <v>6217995610014473927</v>
          </cell>
        </row>
        <row r="929">
          <cell r="C929" t="str">
            <v>卜子仪</v>
          </cell>
          <cell r="D929" t="str">
            <v>432321194810246212</v>
          </cell>
          <cell r="E929" t="str">
            <v>13873757068</v>
          </cell>
          <cell r="F929" t="str">
            <v>男</v>
          </cell>
          <cell r="G929" t="str">
            <v>2</v>
          </cell>
          <cell r="H929" t="str">
            <v>益阳高新区谢林港镇天猫村七家湾组</v>
          </cell>
          <cell r="I929" t="str">
            <v>启用</v>
          </cell>
          <cell r="J929" t="str">
            <v/>
          </cell>
          <cell r="K929" t="str">
            <v>001</v>
          </cell>
          <cell r="L929" t="str">
            <v>邮政储蓄</v>
          </cell>
          <cell r="M929" t="str">
            <v>惠民惠农补贴类</v>
          </cell>
          <cell r="N929" t="str">
            <v>2018-03-21</v>
          </cell>
          <cell r="O929" t="str">
            <v>6221805610000553734</v>
          </cell>
        </row>
        <row r="930">
          <cell r="C930" t="str">
            <v>卜光辉</v>
          </cell>
          <cell r="D930" t="str">
            <v>432321197308026218</v>
          </cell>
          <cell r="E930" t="str">
            <v>13875312130</v>
          </cell>
          <cell r="F930" t="str">
            <v>男</v>
          </cell>
          <cell r="G930" t="str">
            <v>3</v>
          </cell>
          <cell r="H930" t="str">
            <v>益阳高新区谢林港镇天猫村七家湾组</v>
          </cell>
          <cell r="I930" t="str">
            <v>启用</v>
          </cell>
          <cell r="J930" t="str">
            <v/>
          </cell>
          <cell r="K930" t="str">
            <v>001</v>
          </cell>
          <cell r="L930" t="str">
            <v>邮政储蓄</v>
          </cell>
          <cell r="M930" t="str">
            <v>惠民惠农补贴类</v>
          </cell>
          <cell r="N930" t="str">
            <v>2018-03-21</v>
          </cell>
          <cell r="O930" t="str">
            <v>6217995610014473943</v>
          </cell>
        </row>
        <row r="931">
          <cell r="C931" t="str">
            <v>卜靖兵</v>
          </cell>
          <cell r="D931" t="str">
            <v>432321193911236190</v>
          </cell>
          <cell r="E931" t="str">
            <v>15973792715</v>
          </cell>
          <cell r="F931" t="str">
            <v>男</v>
          </cell>
          <cell r="G931" t="str">
            <v>1</v>
          </cell>
          <cell r="H931" t="str">
            <v>益阳高新区谢林港镇天猫村七家湾组</v>
          </cell>
          <cell r="I931" t="str">
            <v>启用</v>
          </cell>
          <cell r="J931" t="str">
            <v/>
          </cell>
          <cell r="K931" t="str">
            <v>001</v>
          </cell>
          <cell r="L931" t="str">
            <v>邮政储蓄</v>
          </cell>
          <cell r="M931" t="str">
            <v>惠民惠农补贴类</v>
          </cell>
          <cell r="N931" t="str">
            <v>2018-03-21</v>
          </cell>
          <cell r="O931" t="str">
            <v>6217995610014473950</v>
          </cell>
        </row>
        <row r="932">
          <cell r="C932" t="str">
            <v>卜再春</v>
          </cell>
          <cell r="D932" t="str">
            <v>432321197808036172</v>
          </cell>
          <cell r="E932" t="str">
            <v>13875312130</v>
          </cell>
          <cell r="F932" t="str">
            <v>男</v>
          </cell>
          <cell r="G932" t="str">
            <v>3</v>
          </cell>
          <cell r="H932" t="str">
            <v>益阳高新区谢林港镇天猫村七家湾组</v>
          </cell>
          <cell r="I932" t="str">
            <v>启用</v>
          </cell>
          <cell r="J932" t="str">
            <v/>
          </cell>
          <cell r="K932" t="str">
            <v>001</v>
          </cell>
          <cell r="L932" t="str">
            <v>邮政储蓄</v>
          </cell>
          <cell r="M932" t="str">
            <v>惠民惠农补贴类</v>
          </cell>
          <cell r="N932" t="str">
            <v>2018-03-21</v>
          </cell>
          <cell r="O932" t="str">
            <v>6217995610014473968</v>
          </cell>
        </row>
        <row r="933">
          <cell r="C933" t="str">
            <v>张正华</v>
          </cell>
          <cell r="D933" t="str">
            <v>430903198705201537</v>
          </cell>
          <cell r="E933" t="str">
            <v>15973792715</v>
          </cell>
          <cell r="F933" t="str">
            <v>男</v>
          </cell>
          <cell r="G933" t="str">
            <v>3</v>
          </cell>
          <cell r="H933" t="str">
            <v>益阳高新区谢林港镇天猫村七家湾组</v>
          </cell>
          <cell r="I933" t="str">
            <v>启用</v>
          </cell>
          <cell r="J933" t="str">
            <v/>
          </cell>
          <cell r="K933" t="str">
            <v>001</v>
          </cell>
          <cell r="L933" t="str">
            <v>邮政储蓄</v>
          </cell>
          <cell r="M933" t="str">
            <v>惠民惠农补贴类</v>
          </cell>
          <cell r="N933" t="str">
            <v>2018-03-21</v>
          </cell>
          <cell r="O933" t="str">
            <v>6217995610014473976</v>
          </cell>
        </row>
        <row r="934">
          <cell r="C934" t="str">
            <v>卜运珍</v>
          </cell>
          <cell r="D934" t="str">
            <v>432321193101166207</v>
          </cell>
          <cell r="E934" t="str">
            <v>15898461816</v>
          </cell>
          <cell r="F934" t="str">
            <v>女</v>
          </cell>
          <cell r="G934" t="str">
            <v>1</v>
          </cell>
          <cell r="H934" t="str">
            <v>益阳高新区谢林港镇天猫村七家湾组</v>
          </cell>
          <cell r="I934" t="str">
            <v>启用</v>
          </cell>
          <cell r="J934" t="str">
            <v/>
          </cell>
          <cell r="K934" t="str">
            <v>001</v>
          </cell>
          <cell r="L934" t="str">
            <v>邮政储蓄</v>
          </cell>
          <cell r="M934" t="str">
            <v>惠民惠农补贴类</v>
          </cell>
          <cell r="N934" t="str">
            <v>2018-03-21</v>
          </cell>
          <cell r="O934" t="str">
            <v>6217995610014473984</v>
          </cell>
        </row>
        <row r="935">
          <cell r="C935" t="str">
            <v>卜春玲</v>
          </cell>
          <cell r="D935" t="str">
            <v>430903197901121222</v>
          </cell>
          <cell r="E935" t="str">
            <v>18073766848</v>
          </cell>
          <cell r="F935" t="str">
            <v>女</v>
          </cell>
          <cell r="G935" t="str">
            <v>2</v>
          </cell>
          <cell r="H935" t="str">
            <v>益阳高新区谢林港镇天猫村七家湾组</v>
          </cell>
          <cell r="I935" t="str">
            <v>启用</v>
          </cell>
          <cell r="J935" t="str">
            <v/>
          </cell>
          <cell r="K935" t="str">
            <v>001</v>
          </cell>
          <cell r="L935" t="str">
            <v>邮政储蓄</v>
          </cell>
          <cell r="M935" t="str">
            <v>惠民惠农补贴类</v>
          </cell>
          <cell r="N935" t="str">
            <v>2018-03-21</v>
          </cell>
          <cell r="O935" t="str">
            <v>6217995610014473992</v>
          </cell>
        </row>
        <row r="936">
          <cell r="C936" t="str">
            <v>蔡妹英</v>
          </cell>
          <cell r="D936" t="str">
            <v>43232119760415648X</v>
          </cell>
          <cell r="E936" t="str">
            <v>15173799335</v>
          </cell>
          <cell r="F936" t="str">
            <v>女</v>
          </cell>
          <cell r="G936" t="str">
            <v>2</v>
          </cell>
          <cell r="H936" t="str">
            <v>益阳高新区谢林港镇天猫村七家湾组</v>
          </cell>
          <cell r="I936" t="str">
            <v>启用</v>
          </cell>
          <cell r="J936" t="str">
            <v/>
          </cell>
          <cell r="K936" t="str">
            <v>001</v>
          </cell>
          <cell r="L936" t="str">
            <v>邮政储蓄</v>
          </cell>
          <cell r="M936" t="str">
            <v>惠民惠农补贴类</v>
          </cell>
          <cell r="N936" t="str">
            <v>2019-08-29</v>
          </cell>
          <cell r="O936" t="str">
            <v>6217995610016208446</v>
          </cell>
        </row>
        <row r="937">
          <cell r="C937" t="str">
            <v>郑玲芝</v>
          </cell>
          <cell r="D937" t="str">
            <v>432321195701206187</v>
          </cell>
          <cell r="E937" t="str">
            <v>13508457329</v>
          </cell>
          <cell r="F937" t="str">
            <v>女</v>
          </cell>
          <cell r="G937" t="str">
            <v/>
          </cell>
          <cell r="H937" t="str">
            <v>益阳高新区谢林港镇天猫村七家湾组</v>
          </cell>
          <cell r="I937" t="str">
            <v>启用</v>
          </cell>
          <cell r="J937" t="str">
            <v/>
          </cell>
          <cell r="K937" t="str">
            <v>001</v>
          </cell>
          <cell r="L937" t="str">
            <v>邮政储蓄</v>
          </cell>
          <cell r="M937" t="str">
            <v>惠民惠农补贴类</v>
          </cell>
          <cell r="N937" t="str">
            <v>2018-03-21</v>
          </cell>
          <cell r="O937" t="str">
            <v>6217995610014474016</v>
          </cell>
        </row>
        <row r="938">
          <cell r="C938" t="str">
            <v>卜益强</v>
          </cell>
          <cell r="D938" t="str">
            <v>430903198212011233</v>
          </cell>
          <cell r="E938" t="str">
            <v>18273709279</v>
          </cell>
          <cell r="F938" t="str">
            <v>男</v>
          </cell>
          <cell r="G938" t="str">
            <v>3</v>
          </cell>
          <cell r="H938" t="str">
            <v>谢林港镇天猫村七家湾组</v>
          </cell>
          <cell r="I938" t="str">
            <v>启用</v>
          </cell>
          <cell r="J938" t="str">
            <v>2020-09-07</v>
          </cell>
          <cell r="K938" t="str">
            <v>001</v>
          </cell>
          <cell r="L938" t="str">
            <v>邮政储蓄</v>
          </cell>
          <cell r="M938" t="str">
            <v>惠民惠农补贴类</v>
          </cell>
          <cell r="N938" t="str">
            <v>2020-09-07</v>
          </cell>
          <cell r="O938" t="str">
            <v>6217995610020000235</v>
          </cell>
        </row>
        <row r="939">
          <cell r="C939" t="str">
            <v>张正武</v>
          </cell>
          <cell r="D939" t="str">
            <v>430903198510181513</v>
          </cell>
          <cell r="E939" t="str">
            <v>17773758297</v>
          </cell>
          <cell r="F939" t="str">
            <v>男</v>
          </cell>
          <cell r="G939" t="str">
            <v>3</v>
          </cell>
          <cell r="H939" t="str">
            <v>谢林港镇天猫村七家湾组</v>
          </cell>
          <cell r="I939" t="str">
            <v>启用</v>
          </cell>
          <cell r="J939" t="str">
            <v>2021-01-22</v>
          </cell>
          <cell r="K939" t="str">
            <v>001</v>
          </cell>
          <cell r="L939" t="str">
            <v>邮政储蓄</v>
          </cell>
          <cell r="M939" t="str">
            <v>惠民惠农补贴类</v>
          </cell>
          <cell r="N939" t="str">
            <v>2021-01-22</v>
          </cell>
          <cell r="O939" t="str">
            <v>6221805610000479401</v>
          </cell>
        </row>
        <row r="940">
          <cell r="C940" t="str">
            <v>王艳飞</v>
          </cell>
          <cell r="D940" t="str">
            <v>432321196308266209</v>
          </cell>
          <cell r="E940" t="str">
            <v>15573752224</v>
          </cell>
          <cell r="F940" t="str">
            <v>女</v>
          </cell>
          <cell r="G940" t="str">
            <v>3</v>
          </cell>
          <cell r="H940" t="str">
            <v>谢林港镇天猫村七家湾组</v>
          </cell>
          <cell r="I940" t="str">
            <v>启用</v>
          </cell>
          <cell r="J940" t="str">
            <v>2021-04-01</v>
          </cell>
          <cell r="K940" t="str">
            <v>001</v>
          </cell>
          <cell r="L940" t="str">
            <v>邮政储蓄</v>
          </cell>
          <cell r="M940" t="str">
            <v>惠民惠农补贴类</v>
          </cell>
          <cell r="N940" t="str">
            <v>2021-04-01</v>
          </cell>
          <cell r="O940" t="str">
            <v>6221505610000866527</v>
          </cell>
        </row>
        <row r="941">
          <cell r="C941" t="str">
            <v>卜起文</v>
          </cell>
          <cell r="D941" t="str">
            <v>432321196406176231</v>
          </cell>
          <cell r="E941" t="str">
            <v>15616764939</v>
          </cell>
          <cell r="F941" t="str">
            <v>男</v>
          </cell>
          <cell r="G941" t="str">
            <v>5</v>
          </cell>
          <cell r="H941" t="str">
            <v>益阳高新区谢林港镇天猫村猴栗洞组</v>
          </cell>
          <cell r="I941" t="str">
            <v>启用</v>
          </cell>
          <cell r="J941" t="str">
            <v/>
          </cell>
          <cell r="K941" t="str">
            <v>001</v>
          </cell>
          <cell r="L941" t="str">
            <v>邮政储蓄</v>
          </cell>
          <cell r="M941" t="str">
            <v>惠民惠农补贴类</v>
          </cell>
          <cell r="N941" t="str">
            <v>2018-03-21</v>
          </cell>
          <cell r="O941" t="str">
            <v>6217995610014474024</v>
          </cell>
        </row>
        <row r="942">
          <cell r="C942" t="str">
            <v>卜白兵</v>
          </cell>
          <cell r="D942" t="str">
            <v>432321194712086198</v>
          </cell>
          <cell r="E942" t="str">
            <v>15616797858</v>
          </cell>
          <cell r="F942" t="str">
            <v>男</v>
          </cell>
          <cell r="G942" t="str">
            <v>1</v>
          </cell>
          <cell r="H942" t="str">
            <v>益阳高新区谢林港镇天猫村猴栗洞组</v>
          </cell>
          <cell r="I942" t="str">
            <v>启用</v>
          </cell>
          <cell r="J942" t="str">
            <v/>
          </cell>
          <cell r="K942" t="str">
            <v>001</v>
          </cell>
          <cell r="L942" t="str">
            <v>邮政储蓄</v>
          </cell>
          <cell r="M942" t="str">
            <v>惠民惠农补贴类</v>
          </cell>
          <cell r="N942" t="str">
            <v>2018-03-21</v>
          </cell>
          <cell r="O942" t="str">
            <v>6217995610014474032</v>
          </cell>
        </row>
        <row r="943">
          <cell r="C943" t="str">
            <v>卜志明</v>
          </cell>
          <cell r="D943" t="str">
            <v>43232119720722619X</v>
          </cell>
          <cell r="E943" t="str">
            <v>18673742082</v>
          </cell>
          <cell r="F943" t="str">
            <v>男</v>
          </cell>
          <cell r="G943" t="str">
            <v>3</v>
          </cell>
          <cell r="H943" t="str">
            <v>益阳高新区谢林港镇天猫村猴栗洞组</v>
          </cell>
          <cell r="I943" t="str">
            <v>启用</v>
          </cell>
          <cell r="J943" t="str">
            <v/>
          </cell>
          <cell r="K943" t="str">
            <v>001</v>
          </cell>
          <cell r="L943" t="str">
            <v>邮政储蓄</v>
          </cell>
          <cell r="M943" t="str">
            <v>惠民惠农补贴类</v>
          </cell>
          <cell r="N943" t="str">
            <v>2018-03-21</v>
          </cell>
          <cell r="O943" t="str">
            <v>6217995610014474040</v>
          </cell>
        </row>
        <row r="944">
          <cell r="C944" t="str">
            <v>卜范明</v>
          </cell>
          <cell r="D944" t="str">
            <v>432321197503296176</v>
          </cell>
          <cell r="E944" t="str">
            <v>15897379199</v>
          </cell>
          <cell r="F944" t="str">
            <v>男</v>
          </cell>
          <cell r="G944" t="str">
            <v>3</v>
          </cell>
          <cell r="H944" t="str">
            <v>益阳高新区谢林港镇天猫村猴栗洞组</v>
          </cell>
          <cell r="I944" t="str">
            <v>启用</v>
          </cell>
          <cell r="J944" t="str">
            <v/>
          </cell>
          <cell r="K944" t="str">
            <v>001</v>
          </cell>
          <cell r="L944" t="str">
            <v>邮政储蓄</v>
          </cell>
          <cell r="M944" t="str">
            <v>惠民惠农补贴类</v>
          </cell>
          <cell r="N944" t="str">
            <v>2018-03-21</v>
          </cell>
          <cell r="O944" t="str">
            <v>6217995610014474057</v>
          </cell>
        </row>
        <row r="945">
          <cell r="C945" t="str">
            <v>卜子叶</v>
          </cell>
          <cell r="D945" t="str">
            <v>432321195101176172</v>
          </cell>
          <cell r="E945" t="str">
            <v>13080575415</v>
          </cell>
          <cell r="F945" t="str">
            <v>男</v>
          </cell>
          <cell r="G945" t="str">
            <v>4</v>
          </cell>
          <cell r="H945" t="str">
            <v>益阳高新区谢林港镇天猫村猴栗洞组</v>
          </cell>
          <cell r="I945" t="str">
            <v>启用</v>
          </cell>
          <cell r="J945" t="str">
            <v/>
          </cell>
          <cell r="K945" t="str">
            <v>001</v>
          </cell>
          <cell r="L945" t="str">
            <v>邮政储蓄</v>
          </cell>
          <cell r="M945" t="str">
            <v>扶贫补贴类</v>
          </cell>
          <cell r="N945" t="str">
            <v>2017-12-30</v>
          </cell>
          <cell r="O945" t="str">
            <v>6217995610012052004</v>
          </cell>
        </row>
        <row r="946">
          <cell r="C946" t="str">
            <v>卜子叶</v>
          </cell>
          <cell r="D946" t="str">
            <v>432321195101176172</v>
          </cell>
          <cell r="E946" t="str">
            <v>13080575415</v>
          </cell>
          <cell r="F946" t="str">
            <v>男</v>
          </cell>
          <cell r="G946" t="str">
            <v>4</v>
          </cell>
          <cell r="H946" t="str">
            <v>益阳高新区谢林港镇天猫村猴栗洞组</v>
          </cell>
          <cell r="I946" t="str">
            <v>启用</v>
          </cell>
          <cell r="J946" t="str">
            <v/>
          </cell>
          <cell r="K946" t="str">
            <v>001</v>
          </cell>
          <cell r="L946" t="str">
            <v>邮政储蓄</v>
          </cell>
          <cell r="M946" t="str">
            <v>惠民惠农补贴类</v>
          </cell>
          <cell r="N946" t="str">
            <v>2018-03-21</v>
          </cell>
          <cell r="O946" t="str">
            <v>6217995610014474065</v>
          </cell>
        </row>
        <row r="947">
          <cell r="C947" t="str">
            <v>卜宏云</v>
          </cell>
          <cell r="D947" t="str">
            <v>432321195503046178</v>
          </cell>
          <cell r="E947" t="str">
            <v>15576802243</v>
          </cell>
          <cell r="F947" t="str">
            <v>男</v>
          </cell>
          <cell r="G947" t="str">
            <v>4</v>
          </cell>
          <cell r="H947" t="str">
            <v>益阳高新区谢林港镇天猫村猴栗洞组</v>
          </cell>
          <cell r="I947" t="str">
            <v>启用</v>
          </cell>
          <cell r="J947" t="str">
            <v/>
          </cell>
          <cell r="K947" t="str">
            <v>001</v>
          </cell>
          <cell r="L947" t="str">
            <v>邮政储蓄</v>
          </cell>
          <cell r="M947" t="str">
            <v>惠民惠农补贴类</v>
          </cell>
          <cell r="N947" t="str">
            <v>2018-03-21</v>
          </cell>
          <cell r="O947" t="str">
            <v>6217995610014474073</v>
          </cell>
        </row>
        <row r="948">
          <cell r="C948" t="str">
            <v>卜取明</v>
          </cell>
          <cell r="D948" t="str">
            <v>432321195701206179</v>
          </cell>
          <cell r="E948" t="str">
            <v>15526347757</v>
          </cell>
          <cell r="F948" t="str">
            <v>男</v>
          </cell>
          <cell r="G948" t="str">
            <v>5</v>
          </cell>
          <cell r="H948" t="str">
            <v>益阳高新区谢林港镇天猫村猴栗洞组</v>
          </cell>
          <cell r="I948" t="str">
            <v>启用</v>
          </cell>
          <cell r="J948" t="str">
            <v/>
          </cell>
          <cell r="K948" t="str">
            <v>001</v>
          </cell>
          <cell r="L948" t="str">
            <v>邮政储蓄</v>
          </cell>
          <cell r="M948" t="str">
            <v>惠民惠农补贴类</v>
          </cell>
          <cell r="N948" t="str">
            <v>2018-03-21</v>
          </cell>
          <cell r="O948" t="str">
            <v>6217995610014474081</v>
          </cell>
        </row>
        <row r="949">
          <cell r="C949" t="str">
            <v>卜社强</v>
          </cell>
          <cell r="D949" t="str">
            <v>432321196202076191</v>
          </cell>
          <cell r="E949" t="str">
            <v>13786737620</v>
          </cell>
          <cell r="F949" t="str">
            <v>男</v>
          </cell>
          <cell r="G949" t="str">
            <v>5</v>
          </cell>
          <cell r="H949" t="str">
            <v>益阳高新区谢林港镇天猫村猴栗洞组</v>
          </cell>
          <cell r="I949" t="str">
            <v>启用</v>
          </cell>
          <cell r="J949" t="str">
            <v/>
          </cell>
          <cell r="K949" t="str">
            <v>001</v>
          </cell>
          <cell r="L949" t="str">
            <v>邮政储蓄</v>
          </cell>
          <cell r="M949" t="str">
            <v>惠民惠农补贴类</v>
          </cell>
          <cell r="N949" t="str">
            <v>2018-03-21</v>
          </cell>
          <cell r="O949" t="str">
            <v>6217995610014474099</v>
          </cell>
        </row>
        <row r="950">
          <cell r="C950" t="str">
            <v>卜建强</v>
          </cell>
          <cell r="D950" t="str">
            <v>432321196305186211</v>
          </cell>
          <cell r="E950" t="str">
            <v>13217378543</v>
          </cell>
          <cell r="F950" t="str">
            <v>男</v>
          </cell>
          <cell r="G950" t="str">
            <v>5</v>
          </cell>
          <cell r="H950" t="str">
            <v>益阳高新区谢林港镇天猫村猴栗洞组</v>
          </cell>
          <cell r="I950" t="str">
            <v>启用</v>
          </cell>
          <cell r="J950" t="str">
            <v/>
          </cell>
          <cell r="K950" t="str">
            <v>001</v>
          </cell>
          <cell r="L950" t="str">
            <v>邮政储蓄</v>
          </cell>
          <cell r="M950" t="str">
            <v>惠民惠农补贴类</v>
          </cell>
          <cell r="N950" t="str">
            <v>2018-03-21</v>
          </cell>
          <cell r="O950" t="str">
            <v>6217995610014474107</v>
          </cell>
        </row>
        <row r="951">
          <cell r="C951" t="str">
            <v>卜宏怀</v>
          </cell>
          <cell r="D951" t="str">
            <v>432321195108286171</v>
          </cell>
          <cell r="E951" t="str">
            <v>18075964930</v>
          </cell>
          <cell r="F951" t="str">
            <v>男</v>
          </cell>
          <cell r="G951" t="str">
            <v>4</v>
          </cell>
          <cell r="H951" t="str">
            <v>益阳高新区谢林港镇天猫村猴栗洞组</v>
          </cell>
          <cell r="I951" t="str">
            <v>启用</v>
          </cell>
          <cell r="J951" t="str">
            <v/>
          </cell>
          <cell r="K951" t="str">
            <v>001</v>
          </cell>
          <cell r="L951" t="str">
            <v>邮政储蓄</v>
          </cell>
          <cell r="M951" t="str">
            <v>惠民惠农补贴类</v>
          </cell>
          <cell r="N951" t="str">
            <v>2018-03-21</v>
          </cell>
          <cell r="O951" t="str">
            <v>6217995610014474115</v>
          </cell>
        </row>
        <row r="952">
          <cell r="C952" t="str">
            <v>卜益兰</v>
          </cell>
          <cell r="D952" t="str">
            <v>432321196205246176</v>
          </cell>
          <cell r="E952" t="str">
            <v>18573726348</v>
          </cell>
          <cell r="F952" t="str">
            <v>男</v>
          </cell>
          <cell r="G952" t="str">
            <v>6</v>
          </cell>
          <cell r="H952" t="str">
            <v>益阳高新区谢林港镇天猫村猴栗洞组</v>
          </cell>
          <cell r="I952" t="str">
            <v>启用</v>
          </cell>
          <cell r="J952" t="str">
            <v/>
          </cell>
          <cell r="K952" t="str">
            <v>001</v>
          </cell>
          <cell r="L952" t="str">
            <v>邮政储蓄</v>
          </cell>
          <cell r="M952" t="str">
            <v>惠民惠农补贴类</v>
          </cell>
          <cell r="N952" t="str">
            <v>2018-03-21</v>
          </cell>
          <cell r="O952" t="str">
            <v>6217995610019114153</v>
          </cell>
        </row>
        <row r="953">
          <cell r="C953" t="str">
            <v>卜浩兵</v>
          </cell>
          <cell r="D953" t="str">
            <v>432321195702286174</v>
          </cell>
          <cell r="E953" t="str">
            <v>15307376766</v>
          </cell>
          <cell r="F953" t="str">
            <v>男</v>
          </cell>
          <cell r="G953" t="str">
            <v>4</v>
          </cell>
          <cell r="H953" t="str">
            <v>益阳高新区谢林港镇天猫村猴栗洞组</v>
          </cell>
          <cell r="I953" t="str">
            <v>启用</v>
          </cell>
          <cell r="J953" t="str">
            <v/>
          </cell>
          <cell r="K953" t="str">
            <v>001</v>
          </cell>
          <cell r="L953" t="str">
            <v>邮政储蓄</v>
          </cell>
          <cell r="M953" t="str">
            <v>惠民惠农补贴类</v>
          </cell>
          <cell r="N953" t="str">
            <v>2018-03-21</v>
          </cell>
          <cell r="O953" t="str">
            <v>6217995610014474131</v>
          </cell>
        </row>
        <row r="954">
          <cell r="C954" t="str">
            <v>卜羡兵</v>
          </cell>
          <cell r="D954" t="str">
            <v>432321194906186197</v>
          </cell>
          <cell r="E954" t="str">
            <v>13135378342</v>
          </cell>
          <cell r="F954" t="str">
            <v>男</v>
          </cell>
          <cell r="G954" t="str">
            <v>4</v>
          </cell>
          <cell r="H954" t="str">
            <v>益阳高新区谢林港镇天猫村猴栗洞组</v>
          </cell>
          <cell r="I954" t="str">
            <v>启用</v>
          </cell>
          <cell r="J954" t="str">
            <v/>
          </cell>
          <cell r="K954" t="str">
            <v>001</v>
          </cell>
          <cell r="L954" t="str">
            <v>邮政储蓄</v>
          </cell>
          <cell r="M954" t="str">
            <v>惠民惠农补贴类</v>
          </cell>
          <cell r="N954" t="str">
            <v>2018-03-21</v>
          </cell>
          <cell r="O954" t="str">
            <v>6217995610014474149</v>
          </cell>
        </row>
        <row r="955">
          <cell r="C955" t="str">
            <v>卜海青</v>
          </cell>
          <cell r="D955" t="str">
            <v>430903197701151515</v>
          </cell>
          <cell r="E955" t="str">
            <v>18373706567</v>
          </cell>
          <cell r="F955" t="str">
            <v>男</v>
          </cell>
          <cell r="G955" t="str">
            <v>5</v>
          </cell>
          <cell r="H955" t="str">
            <v>益阳高新区谢林港镇天猫村猴栗洞组</v>
          </cell>
          <cell r="I955" t="str">
            <v>启用</v>
          </cell>
          <cell r="J955" t="str">
            <v/>
          </cell>
          <cell r="K955" t="str">
            <v>001</v>
          </cell>
          <cell r="L955" t="str">
            <v>邮政储蓄</v>
          </cell>
          <cell r="M955" t="str">
            <v>惠民惠农补贴类</v>
          </cell>
          <cell r="N955" t="str">
            <v>2018-03-21</v>
          </cell>
          <cell r="O955" t="str">
            <v>6217995610014474156</v>
          </cell>
        </row>
        <row r="956">
          <cell r="C956" t="str">
            <v>张建中</v>
          </cell>
          <cell r="D956" t="str">
            <v>432321196310196190</v>
          </cell>
          <cell r="E956" t="str">
            <v>13100372694</v>
          </cell>
          <cell r="F956" t="str">
            <v>男</v>
          </cell>
          <cell r="G956" t="str">
            <v>5</v>
          </cell>
          <cell r="H956" t="str">
            <v>益阳高新区谢林港镇天猫村猴栗洞组</v>
          </cell>
          <cell r="I956" t="str">
            <v>启用</v>
          </cell>
          <cell r="J956" t="str">
            <v/>
          </cell>
          <cell r="K956" t="str">
            <v>001</v>
          </cell>
          <cell r="L956" t="str">
            <v>邮政储蓄</v>
          </cell>
          <cell r="M956" t="str">
            <v>惠民惠农补贴类</v>
          </cell>
          <cell r="N956" t="str">
            <v>2018-03-21</v>
          </cell>
          <cell r="O956" t="str">
            <v>6217995610014474164</v>
          </cell>
        </row>
        <row r="957">
          <cell r="C957" t="str">
            <v>彭令英</v>
          </cell>
          <cell r="D957" t="str">
            <v>432321194905066206</v>
          </cell>
          <cell r="E957" t="str">
            <v>17347209680</v>
          </cell>
          <cell r="F957" t="str">
            <v>女</v>
          </cell>
          <cell r="G957" t="str">
            <v>3</v>
          </cell>
          <cell r="H957" t="str">
            <v>益阳高新区谢林港镇天猫村猴栗洞组</v>
          </cell>
          <cell r="I957" t="str">
            <v>启用</v>
          </cell>
          <cell r="J957" t="str">
            <v/>
          </cell>
          <cell r="K957" t="str">
            <v>001</v>
          </cell>
          <cell r="L957" t="str">
            <v>邮政储蓄</v>
          </cell>
          <cell r="M957" t="str">
            <v>惠民惠农补贴类</v>
          </cell>
          <cell r="N957" t="str">
            <v>2018-03-21</v>
          </cell>
          <cell r="O957" t="str">
            <v>6217995610014474172</v>
          </cell>
        </row>
        <row r="958">
          <cell r="C958" t="str">
            <v>熊了英</v>
          </cell>
          <cell r="D958" t="str">
            <v>43232119450909618X</v>
          </cell>
          <cell r="E958" t="str">
            <v>15576805847</v>
          </cell>
          <cell r="F958" t="str">
            <v>女</v>
          </cell>
          <cell r="G958" t="str">
            <v>6</v>
          </cell>
          <cell r="H958" t="str">
            <v>益阳高新区谢林港镇天猫村猴栗洞组</v>
          </cell>
          <cell r="I958" t="str">
            <v>启用</v>
          </cell>
          <cell r="J958" t="str">
            <v/>
          </cell>
          <cell r="K958" t="str">
            <v>001</v>
          </cell>
          <cell r="L958" t="str">
            <v>邮政储蓄</v>
          </cell>
          <cell r="M958" t="str">
            <v>惠民惠农补贴类</v>
          </cell>
          <cell r="N958" t="str">
            <v>2018-03-21</v>
          </cell>
          <cell r="O958" t="str">
            <v>6217995610014474180</v>
          </cell>
        </row>
        <row r="959">
          <cell r="C959" t="str">
            <v>徐跃进</v>
          </cell>
          <cell r="D959" t="str">
            <v>432321195803106195</v>
          </cell>
          <cell r="E959" t="str">
            <v>13107271140</v>
          </cell>
          <cell r="F959" t="str">
            <v>男</v>
          </cell>
          <cell r="G959" t="str">
            <v>7</v>
          </cell>
          <cell r="H959" t="str">
            <v>益阳高新区谢林港镇天猫村猴栗洞组</v>
          </cell>
          <cell r="I959" t="str">
            <v>启用</v>
          </cell>
          <cell r="J959" t="str">
            <v/>
          </cell>
          <cell r="K959" t="str">
            <v>001</v>
          </cell>
          <cell r="L959" t="str">
            <v>邮政储蓄</v>
          </cell>
          <cell r="M959" t="str">
            <v>惠民惠农补贴类</v>
          </cell>
          <cell r="N959" t="str">
            <v>2018-03-21</v>
          </cell>
          <cell r="O959" t="str">
            <v>6217995610014474198</v>
          </cell>
        </row>
        <row r="960">
          <cell r="C960" t="str">
            <v>张志纯</v>
          </cell>
          <cell r="D960" t="str">
            <v>432321194905126192</v>
          </cell>
          <cell r="E960" t="str">
            <v>13203694093</v>
          </cell>
          <cell r="F960" t="str">
            <v>男</v>
          </cell>
          <cell r="G960" t="str">
            <v>4</v>
          </cell>
          <cell r="H960" t="str">
            <v>益阳高新区谢林港镇天猫村猴栗洞组</v>
          </cell>
          <cell r="I960" t="str">
            <v>启用</v>
          </cell>
          <cell r="J960" t="str">
            <v/>
          </cell>
          <cell r="K960" t="str">
            <v>001</v>
          </cell>
          <cell r="L960" t="str">
            <v>邮政储蓄</v>
          </cell>
          <cell r="M960" t="str">
            <v>扶贫补贴类</v>
          </cell>
          <cell r="N960" t="str">
            <v>2017-12-30</v>
          </cell>
          <cell r="O960" t="str">
            <v>6217995610012052012</v>
          </cell>
        </row>
        <row r="961">
          <cell r="C961" t="str">
            <v>张志纯</v>
          </cell>
          <cell r="D961" t="str">
            <v>432321194905126192</v>
          </cell>
          <cell r="E961" t="str">
            <v>13203694093</v>
          </cell>
          <cell r="F961" t="str">
            <v>男</v>
          </cell>
          <cell r="G961" t="str">
            <v>4</v>
          </cell>
          <cell r="H961" t="str">
            <v>益阳高新区谢林港镇天猫村猴栗洞组</v>
          </cell>
          <cell r="I961" t="str">
            <v>启用</v>
          </cell>
          <cell r="J961" t="str">
            <v/>
          </cell>
          <cell r="K961" t="str">
            <v>001</v>
          </cell>
          <cell r="L961" t="str">
            <v>邮政储蓄</v>
          </cell>
          <cell r="M961" t="str">
            <v>惠民惠农补贴类</v>
          </cell>
          <cell r="N961" t="str">
            <v>2018-03-21</v>
          </cell>
          <cell r="O961" t="str">
            <v>6217995610014474206</v>
          </cell>
        </row>
        <row r="962">
          <cell r="C962" t="str">
            <v>卜宏利</v>
          </cell>
          <cell r="D962" t="str">
            <v>432321194809066193</v>
          </cell>
          <cell r="E962" t="str">
            <v>15367373032</v>
          </cell>
          <cell r="F962" t="str">
            <v>男</v>
          </cell>
          <cell r="G962" t="str">
            <v>6</v>
          </cell>
          <cell r="H962" t="str">
            <v>益阳高新区谢林港镇天猫村猴栗洞组</v>
          </cell>
          <cell r="I962" t="str">
            <v>启用</v>
          </cell>
          <cell r="J962" t="str">
            <v/>
          </cell>
          <cell r="K962" t="str">
            <v>001</v>
          </cell>
          <cell r="L962" t="str">
            <v>邮政储蓄</v>
          </cell>
          <cell r="M962" t="str">
            <v>惠民惠农补贴类</v>
          </cell>
          <cell r="N962" t="str">
            <v>2018-03-21</v>
          </cell>
          <cell r="O962" t="str">
            <v>6217995610014474214</v>
          </cell>
        </row>
        <row r="963">
          <cell r="C963" t="str">
            <v>卜学如</v>
          </cell>
          <cell r="D963" t="str">
            <v>432321194310136199</v>
          </cell>
          <cell r="E963" t="str">
            <v>13016131508</v>
          </cell>
          <cell r="F963" t="str">
            <v>男</v>
          </cell>
          <cell r="G963" t="str">
            <v>3</v>
          </cell>
          <cell r="H963" t="str">
            <v>益阳高新区谢林港镇天猫村猴栗洞组</v>
          </cell>
          <cell r="I963" t="str">
            <v>启用</v>
          </cell>
          <cell r="J963" t="str">
            <v/>
          </cell>
          <cell r="K963" t="str">
            <v>001</v>
          </cell>
          <cell r="L963" t="str">
            <v>邮政储蓄</v>
          </cell>
          <cell r="M963" t="str">
            <v>惠民惠农补贴类</v>
          </cell>
          <cell r="N963" t="str">
            <v/>
          </cell>
          <cell r="O963" t="str">
            <v>605610027200912622</v>
          </cell>
        </row>
        <row r="964">
          <cell r="C964" t="str">
            <v>张灿华</v>
          </cell>
          <cell r="D964" t="str">
            <v>432321195609126176</v>
          </cell>
          <cell r="E964" t="str">
            <v>15197700685</v>
          </cell>
          <cell r="F964" t="str">
            <v>男</v>
          </cell>
          <cell r="G964" t="str">
            <v>4</v>
          </cell>
          <cell r="H964" t="str">
            <v>益阳高新区谢林港镇天猫村猴栗洞组</v>
          </cell>
          <cell r="I964" t="str">
            <v>启用</v>
          </cell>
          <cell r="J964" t="str">
            <v/>
          </cell>
          <cell r="K964" t="str">
            <v>001</v>
          </cell>
          <cell r="L964" t="str">
            <v>邮政储蓄</v>
          </cell>
          <cell r="M964" t="str">
            <v>惠民惠农补贴类</v>
          </cell>
          <cell r="N964" t="str">
            <v>2018-03-21</v>
          </cell>
          <cell r="O964" t="str">
            <v>6217995610014474222</v>
          </cell>
        </row>
        <row r="965">
          <cell r="C965" t="str">
            <v>卜益毛</v>
          </cell>
          <cell r="D965" t="str">
            <v>432321196212086174</v>
          </cell>
          <cell r="E965" t="str">
            <v>13875310582</v>
          </cell>
          <cell r="F965" t="str">
            <v>男</v>
          </cell>
          <cell r="G965" t="str">
            <v>4</v>
          </cell>
          <cell r="H965" t="str">
            <v>益阳高新区谢林港镇天猫村猴栗洞组</v>
          </cell>
          <cell r="I965" t="str">
            <v>启用</v>
          </cell>
          <cell r="J965" t="str">
            <v/>
          </cell>
          <cell r="K965" t="str">
            <v>001</v>
          </cell>
          <cell r="L965" t="str">
            <v>邮政储蓄</v>
          </cell>
          <cell r="M965" t="str">
            <v>惠民惠农补贴类</v>
          </cell>
          <cell r="N965" t="str">
            <v>2018-03-21</v>
          </cell>
          <cell r="O965" t="str">
            <v>6217995610014474230</v>
          </cell>
        </row>
        <row r="966">
          <cell r="C966" t="str">
            <v>何菊方</v>
          </cell>
          <cell r="D966" t="str">
            <v>432321195709066182</v>
          </cell>
          <cell r="E966" t="str">
            <v/>
          </cell>
          <cell r="F966" t="str">
            <v>女</v>
          </cell>
          <cell r="G966" t="str">
            <v>1</v>
          </cell>
          <cell r="H966" t="str">
            <v>益阳高新区谢林港镇天猫村猴栗洞组</v>
          </cell>
          <cell r="I966" t="str">
            <v>启用</v>
          </cell>
          <cell r="J966" t="str">
            <v/>
          </cell>
          <cell r="K966" t="str">
            <v>001</v>
          </cell>
          <cell r="L966" t="str">
            <v>邮政储蓄</v>
          </cell>
          <cell r="M966" t="str">
            <v>惠民惠农补贴类</v>
          </cell>
          <cell r="N966" t="str">
            <v/>
          </cell>
          <cell r="O966" t="str">
            <v>605610027201333285</v>
          </cell>
        </row>
        <row r="967">
          <cell r="C967" t="str">
            <v>张献兵</v>
          </cell>
          <cell r="D967" t="str">
            <v>432321197409096194</v>
          </cell>
          <cell r="E967" t="str">
            <v>18373719583</v>
          </cell>
          <cell r="F967" t="str">
            <v>男</v>
          </cell>
          <cell r="G967" t="str">
            <v>1</v>
          </cell>
          <cell r="H967" t="str">
            <v>益阳高新区谢林港镇天猫村猴栗洞组</v>
          </cell>
          <cell r="I967" t="str">
            <v>启用</v>
          </cell>
          <cell r="J967" t="str">
            <v/>
          </cell>
          <cell r="K967" t="str">
            <v>001</v>
          </cell>
          <cell r="L967" t="str">
            <v>邮政储蓄</v>
          </cell>
          <cell r="M967" t="str">
            <v>惠民惠农补贴类</v>
          </cell>
          <cell r="N967" t="str">
            <v>2018-06-14</v>
          </cell>
          <cell r="O967" t="str">
            <v>6217995610014699463</v>
          </cell>
        </row>
        <row r="968">
          <cell r="C968" t="str">
            <v>卜志贤</v>
          </cell>
          <cell r="D968" t="str">
            <v>432321193603226177</v>
          </cell>
          <cell r="E968" t="str">
            <v>15576220923</v>
          </cell>
          <cell r="F968" t="str">
            <v>男</v>
          </cell>
          <cell r="G968" t="str">
            <v>1</v>
          </cell>
          <cell r="H968" t="str">
            <v>益阳高新区谢林港镇天猫村猴栗洞组</v>
          </cell>
          <cell r="I968" t="str">
            <v>启用</v>
          </cell>
          <cell r="J968" t="str">
            <v/>
          </cell>
          <cell r="K968" t="str">
            <v>001</v>
          </cell>
          <cell r="L968" t="str">
            <v>邮政储蓄</v>
          </cell>
          <cell r="M968" t="str">
            <v>惠民惠农补贴类</v>
          </cell>
          <cell r="N968" t="str">
            <v>2018-03-21</v>
          </cell>
          <cell r="O968" t="str">
            <v>6217995610014474248</v>
          </cell>
        </row>
        <row r="969">
          <cell r="C969" t="str">
            <v>邓桃元</v>
          </cell>
          <cell r="D969" t="str">
            <v>432321193910196182</v>
          </cell>
          <cell r="E969" t="str">
            <v>13875310582</v>
          </cell>
          <cell r="F969" t="str">
            <v>女</v>
          </cell>
          <cell r="G969" t="str">
            <v>1</v>
          </cell>
          <cell r="H969" t="str">
            <v>益阳高新区谢林港镇天猫村猴栗洞组</v>
          </cell>
          <cell r="I969" t="str">
            <v>启用</v>
          </cell>
          <cell r="J969" t="str">
            <v/>
          </cell>
          <cell r="K969" t="str">
            <v>001</v>
          </cell>
          <cell r="L969" t="str">
            <v>邮政储蓄</v>
          </cell>
          <cell r="M969" t="str">
            <v>惠民惠农补贴类</v>
          </cell>
          <cell r="N969" t="str">
            <v>2018-03-21</v>
          </cell>
          <cell r="O969" t="str">
            <v>6217995610014474255</v>
          </cell>
        </row>
        <row r="970">
          <cell r="C970" t="str">
            <v>卜克强</v>
          </cell>
          <cell r="D970" t="str">
            <v>432321196510056192</v>
          </cell>
          <cell r="E970" t="str">
            <v>13117577278</v>
          </cell>
          <cell r="F970" t="str">
            <v>男</v>
          </cell>
          <cell r="G970" t="str">
            <v>4</v>
          </cell>
          <cell r="H970" t="str">
            <v>益阳高新区谢林港镇天猫村猴栗洞组</v>
          </cell>
          <cell r="I970" t="str">
            <v>启用</v>
          </cell>
          <cell r="J970" t="str">
            <v/>
          </cell>
          <cell r="K970" t="str">
            <v>001</v>
          </cell>
          <cell r="L970" t="str">
            <v>邮政储蓄</v>
          </cell>
          <cell r="M970" t="str">
            <v>惠民惠农补贴类</v>
          </cell>
          <cell r="N970" t="str">
            <v>2018-03-21</v>
          </cell>
          <cell r="O970" t="str">
            <v>6217995610014474263</v>
          </cell>
        </row>
        <row r="971">
          <cell r="C971" t="str">
            <v>卜镜亮</v>
          </cell>
          <cell r="D971" t="str">
            <v>430903198207221551</v>
          </cell>
          <cell r="E971" t="str">
            <v>15898471040</v>
          </cell>
          <cell r="F971" t="str">
            <v>男</v>
          </cell>
          <cell r="G971" t="str">
            <v>3</v>
          </cell>
          <cell r="H971" t="str">
            <v>益阳高新区谢林港镇天猫村猴栗洞组</v>
          </cell>
          <cell r="I971" t="str">
            <v>启用</v>
          </cell>
          <cell r="J971" t="str">
            <v/>
          </cell>
          <cell r="K971" t="str">
            <v>001</v>
          </cell>
          <cell r="L971" t="str">
            <v>邮政储蓄</v>
          </cell>
          <cell r="M971" t="str">
            <v>惠民惠农补贴类</v>
          </cell>
          <cell r="N971" t="str">
            <v>2018-06-14</v>
          </cell>
          <cell r="O971" t="str">
            <v>6217995610014699471</v>
          </cell>
        </row>
        <row r="972">
          <cell r="C972" t="str">
            <v>张小冬</v>
          </cell>
          <cell r="D972" t="str">
            <v>432321197611036216</v>
          </cell>
          <cell r="E972" t="str">
            <v>15197718687</v>
          </cell>
          <cell r="F972" t="str">
            <v>男</v>
          </cell>
          <cell r="G972" t="str">
            <v>3</v>
          </cell>
          <cell r="H972" t="str">
            <v>益阳高新区谢林港镇天猫村猴栗洞组</v>
          </cell>
          <cell r="I972" t="str">
            <v>启用</v>
          </cell>
          <cell r="J972" t="str">
            <v/>
          </cell>
          <cell r="K972" t="str">
            <v>001</v>
          </cell>
          <cell r="L972" t="str">
            <v>邮政储蓄</v>
          </cell>
          <cell r="M972" t="str">
            <v>惠民惠农补贴类</v>
          </cell>
          <cell r="N972" t="str">
            <v>2018-03-21</v>
          </cell>
          <cell r="O972" t="str">
            <v>6217995610014474271</v>
          </cell>
        </row>
        <row r="973">
          <cell r="C973" t="str">
            <v>卜国辉</v>
          </cell>
          <cell r="D973" t="str">
            <v>432321197209216219</v>
          </cell>
          <cell r="E973" t="str">
            <v>13875320257</v>
          </cell>
          <cell r="F973" t="str">
            <v>男</v>
          </cell>
          <cell r="G973" t="str">
            <v>1</v>
          </cell>
          <cell r="H973" t="str">
            <v>益阳高新区谢林港镇天猫村猴栗洞组</v>
          </cell>
          <cell r="I973" t="str">
            <v>启用</v>
          </cell>
          <cell r="J973" t="str">
            <v/>
          </cell>
          <cell r="K973" t="str">
            <v>001</v>
          </cell>
          <cell r="L973" t="str">
            <v>邮政储蓄</v>
          </cell>
          <cell r="M973" t="str">
            <v>惠民惠农补贴类</v>
          </cell>
          <cell r="N973" t="str">
            <v>2018-03-21</v>
          </cell>
          <cell r="O973" t="str">
            <v>6217995610014474289</v>
          </cell>
        </row>
        <row r="974">
          <cell r="C974" t="str">
            <v>卜胜光</v>
          </cell>
          <cell r="D974" t="str">
            <v>432321197006076199</v>
          </cell>
          <cell r="E974" t="str">
            <v>13007370215</v>
          </cell>
          <cell r="F974" t="str">
            <v>男</v>
          </cell>
          <cell r="G974" t="str">
            <v>3</v>
          </cell>
          <cell r="H974" t="str">
            <v>益阳高新区谢林港镇天猫村猴栗洞组</v>
          </cell>
          <cell r="I974" t="str">
            <v>启用</v>
          </cell>
          <cell r="J974" t="str">
            <v/>
          </cell>
          <cell r="K974" t="str">
            <v>001</v>
          </cell>
          <cell r="L974" t="str">
            <v>邮政储蓄</v>
          </cell>
          <cell r="M974" t="str">
            <v>惠民惠农补贴类</v>
          </cell>
          <cell r="N974" t="str">
            <v>2018-03-21</v>
          </cell>
          <cell r="O974" t="str">
            <v>6217995610014474297</v>
          </cell>
        </row>
        <row r="975">
          <cell r="C975" t="str">
            <v>卜胜蛟</v>
          </cell>
          <cell r="D975" t="str">
            <v>432321196705266173</v>
          </cell>
          <cell r="E975" t="str">
            <v>15292079411</v>
          </cell>
          <cell r="F975" t="str">
            <v>男</v>
          </cell>
          <cell r="G975" t="str">
            <v>3</v>
          </cell>
          <cell r="H975" t="str">
            <v>益阳高新区谢林港镇天猫村猴栗洞组</v>
          </cell>
          <cell r="I975" t="str">
            <v>启用</v>
          </cell>
          <cell r="J975" t="str">
            <v/>
          </cell>
          <cell r="K975" t="str">
            <v>001</v>
          </cell>
          <cell r="L975" t="str">
            <v>邮政储蓄</v>
          </cell>
          <cell r="M975" t="str">
            <v>惠民惠农补贴类</v>
          </cell>
          <cell r="N975" t="str">
            <v>2018-03-21</v>
          </cell>
          <cell r="O975" t="str">
            <v>6217995610014474305</v>
          </cell>
        </row>
        <row r="976">
          <cell r="C976" t="str">
            <v>卜宙辉</v>
          </cell>
          <cell r="D976" t="str">
            <v>430903198406010917</v>
          </cell>
          <cell r="E976" t="str">
            <v>15307376766</v>
          </cell>
          <cell r="F976" t="str">
            <v>男</v>
          </cell>
          <cell r="G976" t="str">
            <v>3</v>
          </cell>
          <cell r="H976" t="str">
            <v>益阳高新区谢林港镇天猫村猴栗洞组</v>
          </cell>
          <cell r="I976" t="str">
            <v>启用</v>
          </cell>
          <cell r="J976" t="str">
            <v/>
          </cell>
          <cell r="K976" t="str">
            <v>001</v>
          </cell>
          <cell r="L976" t="str">
            <v>邮政储蓄</v>
          </cell>
          <cell r="M976" t="str">
            <v>惠民惠农补贴类</v>
          </cell>
          <cell r="N976" t="str">
            <v>2018-03-21</v>
          </cell>
          <cell r="O976" t="str">
            <v>6217995610014474313</v>
          </cell>
        </row>
        <row r="977">
          <cell r="C977" t="str">
            <v>卜正青</v>
          </cell>
          <cell r="D977" t="str">
            <v>430903198706121512</v>
          </cell>
          <cell r="E977" t="str">
            <v>13574729869</v>
          </cell>
          <cell r="F977" t="str">
            <v>男</v>
          </cell>
          <cell r="G977" t="str">
            <v>3</v>
          </cell>
          <cell r="H977" t="str">
            <v>益阳高新区谢林港镇天猫村猴栗洞组</v>
          </cell>
          <cell r="I977" t="str">
            <v>启用</v>
          </cell>
          <cell r="J977" t="str">
            <v/>
          </cell>
          <cell r="K977" t="str">
            <v>001</v>
          </cell>
          <cell r="L977" t="str">
            <v>邮政储蓄</v>
          </cell>
          <cell r="M977" t="str">
            <v>惠民惠农补贴类</v>
          </cell>
          <cell r="N977" t="str">
            <v>2018-03-21</v>
          </cell>
          <cell r="O977" t="str">
            <v>6217995610014474321</v>
          </cell>
        </row>
        <row r="978">
          <cell r="C978" t="str">
            <v>卜高才</v>
          </cell>
          <cell r="D978" t="str">
            <v>430903198208171234</v>
          </cell>
          <cell r="E978" t="str">
            <v>18973738968</v>
          </cell>
          <cell r="F978" t="str">
            <v>男</v>
          </cell>
          <cell r="G978" t="str">
            <v>3</v>
          </cell>
          <cell r="H978" t="str">
            <v>益阳高新区谢林港镇天猫村猴栗洞组</v>
          </cell>
          <cell r="I978" t="str">
            <v>启用</v>
          </cell>
          <cell r="J978" t="str">
            <v/>
          </cell>
          <cell r="K978" t="str">
            <v>001</v>
          </cell>
          <cell r="L978" t="str">
            <v>邮政储蓄</v>
          </cell>
          <cell r="M978" t="str">
            <v>惠民惠农补贴类</v>
          </cell>
          <cell r="N978" t="str">
            <v>2018-03-21</v>
          </cell>
          <cell r="O978" t="str">
            <v>6217995610014474339</v>
          </cell>
        </row>
        <row r="979">
          <cell r="C979" t="str">
            <v>邱彦彬</v>
          </cell>
          <cell r="D979" t="str">
            <v>350423197710031513</v>
          </cell>
          <cell r="E979" t="str">
            <v>15173789950</v>
          </cell>
          <cell r="F979" t="str">
            <v>男</v>
          </cell>
          <cell r="G979" t="str">
            <v>4</v>
          </cell>
          <cell r="H979" t="str">
            <v>益阳高新区谢林港镇天猫村猴栗洞组</v>
          </cell>
          <cell r="I979" t="str">
            <v>启用</v>
          </cell>
          <cell r="J979" t="str">
            <v/>
          </cell>
          <cell r="K979" t="str">
            <v>001</v>
          </cell>
          <cell r="L979" t="str">
            <v>邮政储蓄</v>
          </cell>
          <cell r="M979" t="str">
            <v>惠民惠农补贴类</v>
          </cell>
          <cell r="N979" t="str">
            <v>2018-03-21</v>
          </cell>
          <cell r="O979" t="str">
            <v>6217995610014474347</v>
          </cell>
        </row>
        <row r="980">
          <cell r="C980" t="str">
            <v>王思元</v>
          </cell>
          <cell r="D980" t="str">
            <v>432321194712106224</v>
          </cell>
          <cell r="E980" t="str">
            <v>13016131508</v>
          </cell>
          <cell r="F980" t="str">
            <v>女</v>
          </cell>
          <cell r="G980" t="str">
            <v/>
          </cell>
          <cell r="H980" t="str">
            <v>益阳高新区谢林港镇天猫村猴栗洞组</v>
          </cell>
          <cell r="I980" t="str">
            <v>启用</v>
          </cell>
          <cell r="J980" t="str">
            <v/>
          </cell>
          <cell r="K980" t="str">
            <v>001</v>
          </cell>
          <cell r="L980" t="str">
            <v>邮政储蓄</v>
          </cell>
          <cell r="M980" t="str">
            <v>惠民惠农补贴类</v>
          </cell>
          <cell r="N980" t="str">
            <v>2018-03-21</v>
          </cell>
          <cell r="O980" t="str">
            <v>6217995610014474354</v>
          </cell>
        </row>
        <row r="981">
          <cell r="C981" t="str">
            <v>欧阳求英</v>
          </cell>
          <cell r="D981" t="str">
            <v>432321195812056185</v>
          </cell>
          <cell r="E981" t="str">
            <v>13080575415</v>
          </cell>
          <cell r="F981" t="str">
            <v>女</v>
          </cell>
          <cell r="G981" t="str">
            <v>3</v>
          </cell>
          <cell r="H981" t="str">
            <v>益阳高新区谢林港镇天猫村猴栗洞组</v>
          </cell>
          <cell r="I981" t="str">
            <v>启用</v>
          </cell>
          <cell r="J981" t="str">
            <v/>
          </cell>
          <cell r="K981" t="str">
            <v>001</v>
          </cell>
          <cell r="L981" t="str">
            <v>邮政储蓄</v>
          </cell>
          <cell r="M981" t="str">
            <v>惠民惠农补贴类</v>
          </cell>
          <cell r="N981" t="str">
            <v>2019-01-23</v>
          </cell>
          <cell r="O981" t="str">
            <v>605610006200250603</v>
          </cell>
        </row>
        <row r="982">
          <cell r="C982" t="str">
            <v>卜卫明</v>
          </cell>
          <cell r="D982" t="str">
            <v>430903198906211512</v>
          </cell>
          <cell r="E982" t="str">
            <v>15869790949</v>
          </cell>
          <cell r="F982" t="str">
            <v>男</v>
          </cell>
          <cell r="G982" t="str">
            <v>3</v>
          </cell>
          <cell r="H982" t="str">
            <v>谢林港镇天猫村猴栗洞组</v>
          </cell>
          <cell r="I982" t="str">
            <v>启用</v>
          </cell>
          <cell r="J982" t="str">
            <v>2020-08-28</v>
          </cell>
          <cell r="K982" t="str">
            <v>001</v>
          </cell>
          <cell r="L982" t="str">
            <v>邮政储蓄</v>
          </cell>
          <cell r="M982" t="str">
            <v>惠民惠农补贴类</v>
          </cell>
          <cell r="N982" t="str">
            <v>2020-08-28</v>
          </cell>
          <cell r="O982" t="str">
            <v>6217995610019114518</v>
          </cell>
        </row>
        <row r="983">
          <cell r="C983" t="str">
            <v>卜春辉</v>
          </cell>
          <cell r="D983" t="str">
            <v>432321197501136195</v>
          </cell>
          <cell r="E983" t="str">
            <v>13874307389</v>
          </cell>
          <cell r="F983" t="str">
            <v>男</v>
          </cell>
          <cell r="G983" t="str">
            <v>3</v>
          </cell>
          <cell r="H983" t="str">
            <v>谢林港镇天猫村猴栗洞组</v>
          </cell>
          <cell r="I983" t="str">
            <v>启用</v>
          </cell>
          <cell r="J983" t="str">
            <v>2020-08-28</v>
          </cell>
          <cell r="K983" t="str">
            <v>001</v>
          </cell>
          <cell r="L983" t="str">
            <v>邮政储蓄</v>
          </cell>
          <cell r="M983" t="str">
            <v>惠民惠农补贴类</v>
          </cell>
          <cell r="N983" t="str">
            <v>2020-08-28</v>
          </cell>
          <cell r="O983" t="str">
            <v>6221805610000282722</v>
          </cell>
        </row>
        <row r="984">
          <cell r="C984" t="str">
            <v>卜虎春</v>
          </cell>
          <cell r="D984" t="str">
            <v>430903198601231512</v>
          </cell>
          <cell r="E984" t="str">
            <v>18173726351</v>
          </cell>
          <cell r="F984" t="str">
            <v>男</v>
          </cell>
          <cell r="G984" t="str">
            <v>3</v>
          </cell>
          <cell r="H984" t="str">
            <v>谢林港镇天猫村猴栗洞组</v>
          </cell>
          <cell r="I984" t="str">
            <v>启用</v>
          </cell>
          <cell r="J984" t="str">
            <v>2020-09-07</v>
          </cell>
          <cell r="K984" t="str">
            <v>001</v>
          </cell>
          <cell r="L984" t="str">
            <v>邮政储蓄</v>
          </cell>
          <cell r="M984" t="str">
            <v>惠民惠农补贴类</v>
          </cell>
          <cell r="N984" t="str">
            <v>2020-09-07</v>
          </cell>
          <cell r="O984" t="str">
            <v>6217995610014100207</v>
          </cell>
        </row>
        <row r="985">
          <cell r="C985" t="str">
            <v>卜一美</v>
          </cell>
          <cell r="D985" t="str">
            <v>430903198201221243</v>
          </cell>
          <cell r="E985" t="str">
            <v>18015410118</v>
          </cell>
          <cell r="F985" t="str">
            <v>女</v>
          </cell>
          <cell r="G985" t="str">
            <v>3</v>
          </cell>
          <cell r="H985" t="str">
            <v>谢林港镇天猫村猴栗洞组</v>
          </cell>
          <cell r="I985" t="str">
            <v>启用</v>
          </cell>
          <cell r="J985" t="str">
            <v>2021-01-22</v>
          </cell>
          <cell r="K985" t="str">
            <v>001</v>
          </cell>
          <cell r="L985" t="str">
            <v>邮政储蓄</v>
          </cell>
          <cell r="M985" t="str">
            <v>惠民惠农补贴类</v>
          </cell>
          <cell r="N985" t="str">
            <v>2021-01-22</v>
          </cell>
          <cell r="O985" t="str">
            <v>6217995610014111139</v>
          </cell>
        </row>
        <row r="986">
          <cell r="C986" t="str">
            <v>徐昌海</v>
          </cell>
          <cell r="D986" t="str">
            <v>430903198710181518</v>
          </cell>
          <cell r="E986" t="str">
            <v>18670361878</v>
          </cell>
          <cell r="F986" t="str">
            <v>男</v>
          </cell>
          <cell r="G986" t="str">
            <v>3</v>
          </cell>
          <cell r="H986" t="str">
            <v>谢林港镇天猫村猴栗洞组</v>
          </cell>
          <cell r="I986" t="str">
            <v>启用</v>
          </cell>
          <cell r="J986" t="str">
            <v>2021-01-22</v>
          </cell>
          <cell r="K986" t="str">
            <v>001</v>
          </cell>
          <cell r="L986" t="str">
            <v>邮政储蓄</v>
          </cell>
          <cell r="M986" t="str">
            <v>惠民惠农补贴类</v>
          </cell>
          <cell r="N986" t="str">
            <v>2021-01-22</v>
          </cell>
          <cell r="O986" t="str">
            <v>6217995610018180262</v>
          </cell>
        </row>
        <row r="987">
          <cell r="C987" t="str">
            <v>蒋立明</v>
          </cell>
          <cell r="D987" t="str">
            <v>430903198809143044</v>
          </cell>
          <cell r="E987" t="str">
            <v>15673725359</v>
          </cell>
          <cell r="F987" t="str">
            <v>女</v>
          </cell>
          <cell r="G987" t="str">
            <v>3</v>
          </cell>
          <cell r="H987" t="str">
            <v>谢林港镇天猫村猴栗洞组</v>
          </cell>
          <cell r="I987" t="str">
            <v>启用</v>
          </cell>
          <cell r="J987" t="str">
            <v>2021-04-01</v>
          </cell>
          <cell r="K987" t="str">
            <v>001</v>
          </cell>
          <cell r="L987" t="str">
            <v>邮政储蓄</v>
          </cell>
          <cell r="M987" t="str">
            <v>惠民惠农补贴类</v>
          </cell>
          <cell r="N987" t="str">
            <v>2021-04-01</v>
          </cell>
          <cell r="O987" t="str">
            <v>6217995610020109887</v>
          </cell>
        </row>
        <row r="988">
          <cell r="C988" t="str">
            <v>卜明盔</v>
          </cell>
          <cell r="D988" t="str">
            <v>432321197406026174</v>
          </cell>
          <cell r="E988" t="str">
            <v>18166297538</v>
          </cell>
          <cell r="F988" t="str">
            <v>男</v>
          </cell>
          <cell r="G988" t="str">
            <v>3</v>
          </cell>
          <cell r="H988" t="str">
            <v>益阳高新区谢林港镇天猫村芳谷公组</v>
          </cell>
          <cell r="I988" t="str">
            <v>启用</v>
          </cell>
          <cell r="J988" t="str">
            <v/>
          </cell>
          <cell r="K988" t="str">
            <v>001</v>
          </cell>
          <cell r="L988" t="str">
            <v>邮政储蓄</v>
          </cell>
          <cell r="M988" t="str">
            <v>惠民惠农补贴类</v>
          </cell>
          <cell r="N988" t="str">
            <v>2018-03-21</v>
          </cell>
          <cell r="O988" t="str">
            <v>6217995610014474362</v>
          </cell>
        </row>
        <row r="989">
          <cell r="C989" t="str">
            <v>卜一平</v>
          </cell>
          <cell r="D989" t="str">
            <v>432321197409286174</v>
          </cell>
          <cell r="E989" t="str">
            <v>13637412023</v>
          </cell>
          <cell r="F989" t="str">
            <v>男</v>
          </cell>
          <cell r="G989" t="str">
            <v>3</v>
          </cell>
          <cell r="H989" t="str">
            <v>益阳高新区谢林港镇天猫村芳谷公组</v>
          </cell>
          <cell r="I989" t="str">
            <v>启用</v>
          </cell>
          <cell r="J989" t="str">
            <v/>
          </cell>
          <cell r="K989" t="str">
            <v>001</v>
          </cell>
          <cell r="L989" t="str">
            <v>邮政储蓄</v>
          </cell>
          <cell r="M989" t="str">
            <v>惠民惠农补贴类</v>
          </cell>
          <cell r="N989" t="str">
            <v>2018-06-14</v>
          </cell>
          <cell r="O989" t="str">
            <v>6217995610014699489</v>
          </cell>
        </row>
        <row r="990">
          <cell r="C990" t="str">
            <v>卜伟方</v>
          </cell>
          <cell r="D990" t="str">
            <v>432321197101216196</v>
          </cell>
          <cell r="E990" t="str">
            <v>13973670331</v>
          </cell>
          <cell r="F990" t="str">
            <v>男</v>
          </cell>
          <cell r="G990" t="str">
            <v>4</v>
          </cell>
          <cell r="H990" t="str">
            <v>益阳高新区谢林港镇天猫村芳谷公组</v>
          </cell>
          <cell r="I990" t="str">
            <v>启用</v>
          </cell>
          <cell r="J990" t="str">
            <v/>
          </cell>
          <cell r="K990" t="str">
            <v>001</v>
          </cell>
          <cell r="L990" t="str">
            <v>邮政储蓄</v>
          </cell>
          <cell r="M990" t="str">
            <v>惠民惠农补贴类</v>
          </cell>
          <cell r="N990" t="str">
            <v>2018-03-21</v>
          </cell>
          <cell r="O990" t="str">
            <v>6217995610014474370</v>
          </cell>
        </row>
        <row r="991">
          <cell r="C991" t="str">
            <v>卜云昌</v>
          </cell>
          <cell r="D991" t="str">
            <v>432321194810026172</v>
          </cell>
          <cell r="E991" t="str">
            <v>13272166500</v>
          </cell>
          <cell r="F991" t="str">
            <v>男</v>
          </cell>
          <cell r="G991" t="str">
            <v>3</v>
          </cell>
          <cell r="H991" t="str">
            <v>益阳高新区谢林港镇天猫村芳谷公组</v>
          </cell>
          <cell r="I991" t="str">
            <v>启用</v>
          </cell>
          <cell r="J991" t="str">
            <v/>
          </cell>
          <cell r="K991" t="str">
            <v>001</v>
          </cell>
          <cell r="L991" t="str">
            <v>邮政储蓄</v>
          </cell>
          <cell r="M991" t="str">
            <v>惠民惠农补贴类</v>
          </cell>
          <cell r="N991" t="str">
            <v>2018-03-21</v>
          </cell>
          <cell r="O991" t="str">
            <v>6217995610014474388</v>
          </cell>
        </row>
        <row r="992">
          <cell r="C992" t="str">
            <v>卜告芳</v>
          </cell>
          <cell r="D992" t="str">
            <v>432321193704126191</v>
          </cell>
          <cell r="E992" t="str">
            <v>18373704079</v>
          </cell>
          <cell r="F992" t="str">
            <v>男</v>
          </cell>
          <cell r="G992" t="str">
            <v>2</v>
          </cell>
          <cell r="H992" t="str">
            <v>益阳高新区谢林港镇天猫村芳谷公组</v>
          </cell>
          <cell r="I992" t="str">
            <v>启用</v>
          </cell>
          <cell r="J992" t="str">
            <v/>
          </cell>
          <cell r="K992" t="str">
            <v>001</v>
          </cell>
          <cell r="L992" t="str">
            <v>邮政储蓄</v>
          </cell>
          <cell r="M992" t="str">
            <v>扶贫补贴类</v>
          </cell>
          <cell r="N992" t="str">
            <v>2017-12-30</v>
          </cell>
          <cell r="O992" t="str">
            <v>6217995610014474396</v>
          </cell>
        </row>
        <row r="993">
          <cell r="C993" t="str">
            <v>卜告芳</v>
          </cell>
          <cell r="D993" t="str">
            <v>432321193704126191</v>
          </cell>
          <cell r="E993" t="str">
            <v>18373704079</v>
          </cell>
          <cell r="F993" t="str">
            <v>男</v>
          </cell>
          <cell r="G993" t="str">
            <v>2</v>
          </cell>
          <cell r="H993" t="str">
            <v>益阳高新区谢林港镇天猫村芳谷公组</v>
          </cell>
          <cell r="I993" t="str">
            <v>启用</v>
          </cell>
          <cell r="J993" t="str">
            <v/>
          </cell>
          <cell r="K993" t="str">
            <v>001</v>
          </cell>
          <cell r="L993" t="str">
            <v>邮政储蓄</v>
          </cell>
          <cell r="M993" t="str">
            <v>惠民惠农补贴类</v>
          </cell>
          <cell r="N993" t="str">
            <v>2018-03-21</v>
          </cell>
          <cell r="O993" t="str">
            <v>6221805610000553254</v>
          </cell>
        </row>
        <row r="994">
          <cell r="C994" t="str">
            <v>卜为正</v>
          </cell>
          <cell r="D994" t="str">
            <v>432321196405156175</v>
          </cell>
          <cell r="E994" t="str">
            <v>13203669796</v>
          </cell>
          <cell r="F994" t="str">
            <v>男</v>
          </cell>
          <cell r="G994" t="str">
            <v>3</v>
          </cell>
          <cell r="H994" t="str">
            <v>益阳高新区谢林港镇天猫村芳谷公组</v>
          </cell>
          <cell r="I994" t="str">
            <v>启用</v>
          </cell>
          <cell r="J994" t="str">
            <v/>
          </cell>
          <cell r="K994" t="str">
            <v>001</v>
          </cell>
          <cell r="L994" t="str">
            <v>邮政储蓄</v>
          </cell>
          <cell r="M994" t="str">
            <v>惠民惠农补贴类</v>
          </cell>
          <cell r="N994" t="str">
            <v>2018-03-21</v>
          </cell>
          <cell r="O994" t="str">
            <v>6217995610014474404</v>
          </cell>
        </row>
        <row r="995">
          <cell r="C995" t="str">
            <v>卜枚保</v>
          </cell>
          <cell r="D995" t="str">
            <v>432321194301086177</v>
          </cell>
          <cell r="E995" t="str">
            <v>13100375398</v>
          </cell>
          <cell r="F995" t="str">
            <v>男</v>
          </cell>
          <cell r="G995" t="str">
            <v>2</v>
          </cell>
          <cell r="H995" t="str">
            <v>益阳高新区谢林港镇天猫村芳谷公组</v>
          </cell>
          <cell r="I995" t="str">
            <v>启用</v>
          </cell>
          <cell r="J995" t="str">
            <v/>
          </cell>
          <cell r="K995" t="str">
            <v>001</v>
          </cell>
          <cell r="L995" t="str">
            <v>邮政储蓄</v>
          </cell>
          <cell r="M995" t="str">
            <v>扶贫补贴类</v>
          </cell>
          <cell r="N995" t="str">
            <v>2017-12-30</v>
          </cell>
          <cell r="O995" t="str">
            <v>6217995610012052038</v>
          </cell>
        </row>
        <row r="996">
          <cell r="C996" t="str">
            <v>卜枚保</v>
          </cell>
          <cell r="D996" t="str">
            <v>432321194301086177</v>
          </cell>
          <cell r="E996" t="str">
            <v>13100375398</v>
          </cell>
          <cell r="F996" t="str">
            <v>男</v>
          </cell>
          <cell r="G996" t="str">
            <v>2</v>
          </cell>
          <cell r="H996" t="str">
            <v>益阳高新区谢林港镇天猫村芳谷公组</v>
          </cell>
          <cell r="I996" t="str">
            <v>启用</v>
          </cell>
          <cell r="J996" t="str">
            <v/>
          </cell>
          <cell r="K996" t="str">
            <v>001</v>
          </cell>
          <cell r="L996" t="str">
            <v>邮政储蓄</v>
          </cell>
          <cell r="M996" t="str">
            <v>惠民惠农补贴类</v>
          </cell>
          <cell r="N996" t="str">
            <v>2018-03-21</v>
          </cell>
          <cell r="O996" t="str">
            <v>6217995610014474412</v>
          </cell>
        </row>
        <row r="997">
          <cell r="C997" t="str">
            <v>卜立华</v>
          </cell>
          <cell r="D997" t="str">
            <v>432321196708086194</v>
          </cell>
          <cell r="E997" t="str">
            <v>13037377895</v>
          </cell>
          <cell r="F997" t="str">
            <v>男</v>
          </cell>
          <cell r="G997" t="str">
            <v>3</v>
          </cell>
          <cell r="H997" t="str">
            <v>益阳高新区谢林港镇天猫村芳谷公组</v>
          </cell>
          <cell r="I997" t="str">
            <v>启用</v>
          </cell>
          <cell r="J997" t="str">
            <v/>
          </cell>
          <cell r="K997" t="str">
            <v>001</v>
          </cell>
          <cell r="L997" t="str">
            <v>邮政储蓄</v>
          </cell>
          <cell r="M997" t="str">
            <v>惠民惠农补贴类</v>
          </cell>
          <cell r="N997" t="str">
            <v>2018-03-21</v>
          </cell>
          <cell r="O997" t="str">
            <v>6217995610014474420</v>
          </cell>
        </row>
        <row r="998">
          <cell r="C998" t="str">
            <v>熊胜军</v>
          </cell>
          <cell r="D998" t="str">
            <v>432321195205076184</v>
          </cell>
          <cell r="E998" t="str">
            <v>15399721920</v>
          </cell>
          <cell r="F998" t="str">
            <v>女</v>
          </cell>
          <cell r="G998" t="str">
            <v>3</v>
          </cell>
          <cell r="H998" t="str">
            <v>益阳高新区谢林港镇天猫村芳谷公组</v>
          </cell>
          <cell r="I998" t="str">
            <v>启用</v>
          </cell>
          <cell r="J998" t="str">
            <v/>
          </cell>
          <cell r="K998" t="str">
            <v>001</v>
          </cell>
          <cell r="L998" t="str">
            <v>邮政储蓄</v>
          </cell>
          <cell r="M998" t="str">
            <v>惠民惠农补贴类</v>
          </cell>
          <cell r="N998" t="str">
            <v>2018-03-21</v>
          </cell>
          <cell r="O998" t="str">
            <v>6217995610014474438</v>
          </cell>
        </row>
        <row r="999">
          <cell r="C999" t="str">
            <v>卜冬贤</v>
          </cell>
          <cell r="D999" t="str">
            <v>432321196301036195</v>
          </cell>
          <cell r="E999" t="str">
            <v>15526318955</v>
          </cell>
          <cell r="F999" t="str">
            <v>男</v>
          </cell>
          <cell r="G999" t="str">
            <v>4</v>
          </cell>
          <cell r="H999" t="str">
            <v>益阳高新区谢林港镇天猫村芳谷公组</v>
          </cell>
          <cell r="I999" t="str">
            <v>启用</v>
          </cell>
          <cell r="J999" t="str">
            <v/>
          </cell>
          <cell r="K999" t="str">
            <v>001</v>
          </cell>
          <cell r="L999" t="str">
            <v>邮政储蓄</v>
          </cell>
          <cell r="M999" t="str">
            <v>惠民惠农补贴类</v>
          </cell>
          <cell r="N999" t="str">
            <v>2018-06-14</v>
          </cell>
          <cell r="O999" t="str">
            <v>6217995610014699497</v>
          </cell>
        </row>
        <row r="1000">
          <cell r="C1000" t="str">
            <v>卜中保</v>
          </cell>
          <cell r="D1000" t="str">
            <v>43232119551001617X</v>
          </cell>
          <cell r="E1000" t="str">
            <v>13203661608</v>
          </cell>
          <cell r="F1000" t="str">
            <v>男</v>
          </cell>
          <cell r="G1000" t="str">
            <v>4</v>
          </cell>
          <cell r="H1000" t="str">
            <v>益阳高新区谢林港镇天猫村芳谷公组</v>
          </cell>
          <cell r="I1000" t="str">
            <v>启用</v>
          </cell>
          <cell r="J1000" t="str">
            <v/>
          </cell>
          <cell r="K1000" t="str">
            <v>001</v>
          </cell>
          <cell r="L1000" t="str">
            <v>邮政储蓄</v>
          </cell>
          <cell r="M1000" t="str">
            <v>惠民惠农补贴类</v>
          </cell>
          <cell r="N1000" t="str">
            <v>2018-03-21</v>
          </cell>
          <cell r="O1000" t="str">
            <v>6217995610014474446</v>
          </cell>
        </row>
        <row r="1001">
          <cell r="C1001" t="str">
            <v>潘采金</v>
          </cell>
          <cell r="D1001" t="str">
            <v>432321195803296216</v>
          </cell>
          <cell r="E1001" t="str">
            <v>18073710610</v>
          </cell>
          <cell r="F1001" t="str">
            <v>男</v>
          </cell>
          <cell r="G1001" t="str">
            <v>4</v>
          </cell>
          <cell r="H1001" t="str">
            <v>益阳高新区谢林港镇天猫村芳谷公组</v>
          </cell>
          <cell r="I1001" t="str">
            <v>启用</v>
          </cell>
          <cell r="J1001" t="str">
            <v/>
          </cell>
          <cell r="K1001" t="str">
            <v>001</v>
          </cell>
          <cell r="L1001" t="str">
            <v>邮政储蓄</v>
          </cell>
          <cell r="M1001" t="str">
            <v>惠民惠农补贴类</v>
          </cell>
          <cell r="N1001" t="str">
            <v>2018-03-21</v>
          </cell>
          <cell r="O1001" t="str">
            <v>6217995610014474453</v>
          </cell>
        </row>
        <row r="1002">
          <cell r="C1002" t="str">
            <v>潘彩龙</v>
          </cell>
          <cell r="D1002" t="str">
            <v>432321196303206178</v>
          </cell>
          <cell r="E1002" t="str">
            <v>13203684580</v>
          </cell>
          <cell r="F1002" t="str">
            <v>男</v>
          </cell>
          <cell r="G1002" t="str">
            <v>4</v>
          </cell>
          <cell r="H1002" t="str">
            <v>益阳高新区谢林港镇天猫村芳谷公组</v>
          </cell>
          <cell r="I1002" t="str">
            <v>启用</v>
          </cell>
          <cell r="J1002" t="str">
            <v/>
          </cell>
          <cell r="K1002" t="str">
            <v>001</v>
          </cell>
          <cell r="L1002" t="str">
            <v>邮政储蓄</v>
          </cell>
          <cell r="M1002" t="str">
            <v>惠民惠农补贴类</v>
          </cell>
          <cell r="N1002" t="str">
            <v>2018-03-21</v>
          </cell>
          <cell r="O1002" t="str">
            <v>6217995610019400644</v>
          </cell>
        </row>
        <row r="1003">
          <cell r="C1003" t="str">
            <v>潘建平</v>
          </cell>
          <cell r="D1003" t="str">
            <v>432321196603246171</v>
          </cell>
          <cell r="E1003" t="str">
            <v>13203699636</v>
          </cell>
          <cell r="F1003" t="str">
            <v>男</v>
          </cell>
          <cell r="G1003" t="str">
            <v>4</v>
          </cell>
          <cell r="H1003" t="str">
            <v>益阳高新区谢林港镇天猫村芳谷公组</v>
          </cell>
          <cell r="I1003" t="str">
            <v>启用</v>
          </cell>
          <cell r="J1003" t="str">
            <v/>
          </cell>
          <cell r="K1003" t="str">
            <v>001</v>
          </cell>
          <cell r="L1003" t="str">
            <v>邮政储蓄</v>
          </cell>
          <cell r="M1003" t="str">
            <v>惠民惠农补贴类</v>
          </cell>
          <cell r="N1003" t="str">
            <v>2018-03-21</v>
          </cell>
          <cell r="O1003" t="str">
            <v>6217995610014474479</v>
          </cell>
        </row>
        <row r="1004">
          <cell r="C1004" t="str">
            <v>黎光辉</v>
          </cell>
          <cell r="D1004" t="str">
            <v>43232119730405617X</v>
          </cell>
          <cell r="E1004" t="str">
            <v>13117375621</v>
          </cell>
          <cell r="F1004" t="str">
            <v>男</v>
          </cell>
          <cell r="G1004" t="str">
            <v>5</v>
          </cell>
          <cell r="H1004" t="str">
            <v>益阳高新区谢林港镇天猫村芳谷公组</v>
          </cell>
          <cell r="I1004" t="str">
            <v>启用</v>
          </cell>
          <cell r="J1004" t="str">
            <v/>
          </cell>
          <cell r="K1004" t="str">
            <v>001</v>
          </cell>
          <cell r="L1004" t="str">
            <v>邮政储蓄</v>
          </cell>
          <cell r="M1004" t="str">
            <v>惠民惠农补贴类</v>
          </cell>
          <cell r="N1004" t="str">
            <v>2018-03-21</v>
          </cell>
          <cell r="O1004" t="str">
            <v>6217995610014474487</v>
          </cell>
        </row>
        <row r="1005">
          <cell r="C1005" t="str">
            <v>卜训如</v>
          </cell>
          <cell r="D1005" t="str">
            <v>432321196810026171</v>
          </cell>
          <cell r="E1005" t="str">
            <v>13875310564</v>
          </cell>
          <cell r="F1005" t="str">
            <v>男</v>
          </cell>
          <cell r="G1005" t="str">
            <v>4</v>
          </cell>
          <cell r="H1005" t="str">
            <v>益阳高新区谢林港镇天猫村芳谷公组</v>
          </cell>
          <cell r="I1005" t="str">
            <v>启用</v>
          </cell>
          <cell r="J1005" t="str">
            <v/>
          </cell>
          <cell r="K1005" t="str">
            <v>001</v>
          </cell>
          <cell r="L1005" t="str">
            <v>邮政储蓄</v>
          </cell>
          <cell r="M1005" t="str">
            <v>惠民惠农补贴类</v>
          </cell>
          <cell r="N1005" t="str">
            <v>2018-03-21</v>
          </cell>
          <cell r="O1005" t="str">
            <v>6217995610014474495</v>
          </cell>
        </row>
        <row r="1006">
          <cell r="C1006" t="str">
            <v>卜谷前</v>
          </cell>
          <cell r="D1006" t="str">
            <v>432321194703066179</v>
          </cell>
          <cell r="E1006" t="str">
            <v>13017373985</v>
          </cell>
          <cell r="F1006" t="str">
            <v>男</v>
          </cell>
          <cell r="G1006" t="str">
            <v>3</v>
          </cell>
          <cell r="H1006" t="str">
            <v>益阳高新区谢林港镇天猫村芳谷公组</v>
          </cell>
          <cell r="I1006" t="str">
            <v>启用</v>
          </cell>
          <cell r="J1006" t="str">
            <v/>
          </cell>
          <cell r="K1006" t="str">
            <v>001</v>
          </cell>
          <cell r="L1006" t="str">
            <v>邮政储蓄</v>
          </cell>
          <cell r="M1006" t="str">
            <v>惠民惠农补贴类</v>
          </cell>
          <cell r="N1006" t="str">
            <v>2018-03-21</v>
          </cell>
          <cell r="O1006" t="str">
            <v>6217995610014474503</v>
          </cell>
        </row>
        <row r="1007">
          <cell r="C1007" t="str">
            <v>卜枚芳</v>
          </cell>
          <cell r="D1007" t="str">
            <v>432321195011306172</v>
          </cell>
          <cell r="E1007" t="str">
            <v>15173740737</v>
          </cell>
          <cell r="F1007" t="str">
            <v>男</v>
          </cell>
          <cell r="G1007" t="str">
            <v>5</v>
          </cell>
          <cell r="H1007" t="str">
            <v>益阳高新区谢林港镇天猫村芳谷公组</v>
          </cell>
          <cell r="I1007" t="str">
            <v>启用</v>
          </cell>
          <cell r="J1007" t="str">
            <v/>
          </cell>
          <cell r="K1007" t="str">
            <v>001</v>
          </cell>
          <cell r="L1007" t="str">
            <v>邮政储蓄</v>
          </cell>
          <cell r="M1007" t="str">
            <v>惠民惠农补贴类</v>
          </cell>
          <cell r="N1007" t="str">
            <v>2018-03-21</v>
          </cell>
          <cell r="O1007" t="str">
            <v>6217995610014474511</v>
          </cell>
        </row>
        <row r="1008">
          <cell r="C1008" t="str">
            <v>卜益才</v>
          </cell>
          <cell r="D1008" t="str">
            <v>432321196508136193</v>
          </cell>
          <cell r="E1008" t="str">
            <v>15243704942</v>
          </cell>
          <cell r="F1008" t="str">
            <v>男</v>
          </cell>
          <cell r="G1008" t="str">
            <v>4</v>
          </cell>
          <cell r="H1008" t="str">
            <v>益阳高新区谢林港镇天猫村芳谷公组</v>
          </cell>
          <cell r="I1008" t="str">
            <v>启用</v>
          </cell>
          <cell r="J1008" t="str">
            <v/>
          </cell>
          <cell r="K1008" t="str">
            <v>001</v>
          </cell>
          <cell r="L1008" t="str">
            <v>邮政储蓄</v>
          </cell>
          <cell r="M1008" t="str">
            <v>惠民惠农补贴类</v>
          </cell>
          <cell r="N1008" t="str">
            <v>2018-03-21</v>
          </cell>
          <cell r="O1008" t="str">
            <v>6217995610014474529</v>
          </cell>
        </row>
        <row r="1009">
          <cell r="C1009" t="str">
            <v>卜益新</v>
          </cell>
          <cell r="D1009" t="str">
            <v>430903196801021211</v>
          </cell>
          <cell r="E1009" t="str">
            <v>13307376616</v>
          </cell>
          <cell r="F1009" t="str">
            <v>男</v>
          </cell>
          <cell r="G1009" t="str">
            <v>4</v>
          </cell>
          <cell r="H1009" t="str">
            <v>益阳高新区谢林港镇天猫村芳谷公组</v>
          </cell>
          <cell r="I1009" t="str">
            <v>启用</v>
          </cell>
          <cell r="J1009" t="str">
            <v/>
          </cell>
          <cell r="K1009" t="str">
            <v>001</v>
          </cell>
          <cell r="L1009" t="str">
            <v>邮政储蓄</v>
          </cell>
          <cell r="M1009" t="str">
            <v>惠民惠农补贴类</v>
          </cell>
          <cell r="N1009" t="str">
            <v>2018-06-14</v>
          </cell>
          <cell r="O1009" t="str">
            <v>6217995610014699505</v>
          </cell>
        </row>
        <row r="1010">
          <cell r="C1010" t="str">
            <v>卜益奇</v>
          </cell>
          <cell r="D1010" t="str">
            <v>432321197106186176</v>
          </cell>
          <cell r="E1010" t="str">
            <v>17763720730</v>
          </cell>
          <cell r="F1010" t="str">
            <v>男</v>
          </cell>
          <cell r="G1010" t="str">
            <v>3</v>
          </cell>
          <cell r="H1010" t="str">
            <v>益阳高新区谢林港镇天猫村芳谷公组</v>
          </cell>
          <cell r="I1010" t="str">
            <v>启用</v>
          </cell>
          <cell r="J1010" t="str">
            <v/>
          </cell>
          <cell r="K1010" t="str">
            <v>001</v>
          </cell>
          <cell r="L1010" t="str">
            <v>邮政储蓄</v>
          </cell>
          <cell r="M1010" t="str">
            <v>惠民惠农补贴类</v>
          </cell>
          <cell r="N1010" t="str">
            <v>2018-03-21</v>
          </cell>
          <cell r="O1010" t="str">
            <v>6217995610014474537</v>
          </cell>
        </row>
        <row r="1011">
          <cell r="C1011" t="str">
            <v>邱浩林</v>
          </cell>
          <cell r="D1011" t="str">
            <v>432321195609166186</v>
          </cell>
          <cell r="E1011" t="str">
            <v>15173770712</v>
          </cell>
          <cell r="F1011" t="str">
            <v>女</v>
          </cell>
          <cell r="G1011" t="str">
            <v>3</v>
          </cell>
          <cell r="H1011" t="str">
            <v>益阳高新区谢林港镇天猫村芳谷公组</v>
          </cell>
          <cell r="I1011" t="str">
            <v>启用</v>
          </cell>
          <cell r="J1011" t="str">
            <v/>
          </cell>
          <cell r="K1011" t="str">
            <v>001</v>
          </cell>
          <cell r="L1011" t="str">
            <v>邮政储蓄</v>
          </cell>
          <cell r="M1011" t="str">
            <v>惠民惠农补贴类</v>
          </cell>
          <cell r="N1011" t="str">
            <v>2018-03-21</v>
          </cell>
          <cell r="O1011" t="str">
            <v>6217995610014474545</v>
          </cell>
        </row>
        <row r="1012">
          <cell r="C1012" t="str">
            <v>符运娥</v>
          </cell>
          <cell r="D1012" t="str">
            <v>43232119631118620X</v>
          </cell>
          <cell r="E1012" t="str">
            <v>17680291311</v>
          </cell>
          <cell r="F1012" t="str">
            <v>女</v>
          </cell>
          <cell r="G1012" t="str">
            <v>1</v>
          </cell>
          <cell r="H1012" t="str">
            <v>益阳高新区谢林港镇天猫村芳谷公组</v>
          </cell>
          <cell r="I1012" t="str">
            <v>启用</v>
          </cell>
          <cell r="J1012" t="str">
            <v/>
          </cell>
          <cell r="K1012" t="str">
            <v>001</v>
          </cell>
          <cell r="L1012" t="str">
            <v>邮政储蓄</v>
          </cell>
          <cell r="M1012" t="str">
            <v>惠民惠农补贴类</v>
          </cell>
          <cell r="N1012" t="str">
            <v>2018-03-21</v>
          </cell>
          <cell r="O1012" t="str">
            <v>6217995610014474552</v>
          </cell>
        </row>
        <row r="1013">
          <cell r="C1013" t="str">
            <v>卜训葵</v>
          </cell>
          <cell r="D1013" t="str">
            <v>432321197301026194</v>
          </cell>
          <cell r="E1013" t="str">
            <v>18230511694</v>
          </cell>
          <cell r="F1013" t="str">
            <v>男</v>
          </cell>
          <cell r="G1013" t="str">
            <v>2</v>
          </cell>
          <cell r="H1013" t="str">
            <v>益阳高新区谢林港镇天猫村芳谷公组</v>
          </cell>
          <cell r="I1013" t="str">
            <v>启用</v>
          </cell>
          <cell r="J1013" t="str">
            <v/>
          </cell>
          <cell r="K1013" t="str">
            <v>001</v>
          </cell>
          <cell r="L1013" t="str">
            <v>邮政储蓄</v>
          </cell>
          <cell r="M1013" t="str">
            <v>惠民惠农补贴类</v>
          </cell>
          <cell r="N1013" t="str">
            <v/>
          </cell>
          <cell r="O1013" t="str">
            <v>605610027202198897</v>
          </cell>
        </row>
        <row r="1014">
          <cell r="C1014" t="str">
            <v>潘云飞</v>
          </cell>
          <cell r="D1014" t="str">
            <v>430903198306101539</v>
          </cell>
          <cell r="E1014" t="str">
            <v>15869780347</v>
          </cell>
          <cell r="F1014" t="str">
            <v>男</v>
          </cell>
          <cell r="G1014" t="str">
            <v>3</v>
          </cell>
          <cell r="H1014" t="str">
            <v>益阳高新区谢林港镇天猫村芳谷公组</v>
          </cell>
          <cell r="I1014" t="str">
            <v>启用</v>
          </cell>
          <cell r="J1014" t="str">
            <v/>
          </cell>
          <cell r="K1014" t="str">
            <v>001</v>
          </cell>
          <cell r="L1014" t="str">
            <v>邮政储蓄</v>
          </cell>
          <cell r="M1014" t="str">
            <v>惠民惠农补贴类</v>
          </cell>
          <cell r="N1014" t="str">
            <v>2018-03-21</v>
          </cell>
          <cell r="O1014" t="str">
            <v>6217995610014474560</v>
          </cell>
        </row>
        <row r="1015">
          <cell r="C1015" t="str">
            <v>卜海欧</v>
          </cell>
          <cell r="D1015" t="str">
            <v>432321197308056177</v>
          </cell>
          <cell r="E1015" t="str">
            <v>13107370343</v>
          </cell>
          <cell r="F1015" t="str">
            <v>男</v>
          </cell>
          <cell r="G1015" t="str">
            <v>6</v>
          </cell>
          <cell r="H1015" t="str">
            <v>益阳高新区谢林港镇天猫村芳谷公组</v>
          </cell>
          <cell r="I1015" t="str">
            <v>启用</v>
          </cell>
          <cell r="J1015" t="str">
            <v/>
          </cell>
          <cell r="K1015" t="str">
            <v>001</v>
          </cell>
          <cell r="L1015" t="str">
            <v>邮政储蓄</v>
          </cell>
          <cell r="M1015" t="str">
            <v>惠民惠农补贴类</v>
          </cell>
          <cell r="N1015" t="str">
            <v>2018-03-21</v>
          </cell>
          <cell r="O1015" t="str">
            <v>6217995610014474578</v>
          </cell>
        </row>
        <row r="1016">
          <cell r="C1016" t="str">
            <v>卜红芳</v>
          </cell>
          <cell r="D1016" t="str">
            <v>430999197705060015</v>
          </cell>
          <cell r="E1016" t="str">
            <v>13117574832</v>
          </cell>
          <cell r="F1016" t="str">
            <v>男</v>
          </cell>
          <cell r="G1016" t="str">
            <v>4</v>
          </cell>
          <cell r="H1016" t="str">
            <v>益阳高新区谢林港镇天猫村芳谷公组</v>
          </cell>
          <cell r="I1016" t="str">
            <v>启用</v>
          </cell>
          <cell r="J1016" t="str">
            <v/>
          </cell>
          <cell r="K1016" t="str">
            <v>001</v>
          </cell>
          <cell r="L1016" t="str">
            <v>邮政储蓄</v>
          </cell>
          <cell r="M1016" t="str">
            <v>惠民惠农补贴类</v>
          </cell>
          <cell r="N1016" t="str">
            <v>2018-03-21</v>
          </cell>
          <cell r="O1016" t="str">
            <v>6217995610014474586</v>
          </cell>
        </row>
        <row r="1017">
          <cell r="C1017" t="str">
            <v>卜晓灿</v>
          </cell>
          <cell r="D1017" t="str">
            <v>430903198508051525</v>
          </cell>
          <cell r="E1017" t="str">
            <v>18773713984</v>
          </cell>
          <cell r="F1017" t="str">
            <v>女</v>
          </cell>
          <cell r="G1017" t="str">
            <v>3</v>
          </cell>
          <cell r="H1017" t="str">
            <v>益阳高新区谢林港镇天猫村芳谷公组</v>
          </cell>
          <cell r="I1017" t="str">
            <v>启用</v>
          </cell>
          <cell r="J1017" t="str">
            <v/>
          </cell>
          <cell r="K1017" t="str">
            <v>001</v>
          </cell>
          <cell r="L1017" t="str">
            <v>邮政储蓄</v>
          </cell>
          <cell r="M1017" t="str">
            <v>惠民惠农补贴类</v>
          </cell>
          <cell r="N1017" t="str">
            <v>2018-03-21</v>
          </cell>
          <cell r="O1017" t="str">
            <v>6217995610014474594</v>
          </cell>
        </row>
        <row r="1018">
          <cell r="C1018" t="str">
            <v>陈德中</v>
          </cell>
          <cell r="D1018" t="str">
            <v>432321194604156187</v>
          </cell>
          <cell r="E1018" t="str">
            <v>13873732999</v>
          </cell>
          <cell r="F1018" t="str">
            <v>女</v>
          </cell>
          <cell r="G1018" t="str">
            <v>2</v>
          </cell>
          <cell r="H1018" t="str">
            <v>益阳高新区谢林港镇天猫村芳谷公组</v>
          </cell>
          <cell r="I1018" t="str">
            <v>启用</v>
          </cell>
          <cell r="J1018" t="str">
            <v/>
          </cell>
          <cell r="K1018" t="str">
            <v>001</v>
          </cell>
          <cell r="L1018" t="str">
            <v>邮政储蓄</v>
          </cell>
          <cell r="M1018" t="str">
            <v>惠民惠农补贴类</v>
          </cell>
          <cell r="N1018" t="str">
            <v>2018-03-21</v>
          </cell>
          <cell r="O1018" t="str">
            <v>6217995610014474602</v>
          </cell>
        </row>
        <row r="1019">
          <cell r="C1019" t="str">
            <v>陈德中</v>
          </cell>
          <cell r="D1019" t="str">
            <v>432321194604156187</v>
          </cell>
          <cell r="E1019" t="str">
            <v>13873732999</v>
          </cell>
          <cell r="F1019" t="str">
            <v>女</v>
          </cell>
          <cell r="G1019" t="str">
            <v>2</v>
          </cell>
          <cell r="H1019" t="str">
            <v>益阳高新区谢林港镇天猫村芳谷公组</v>
          </cell>
          <cell r="I1019" t="str">
            <v>启用</v>
          </cell>
          <cell r="J1019" t="str">
            <v/>
          </cell>
          <cell r="K1019" t="str">
            <v>001</v>
          </cell>
          <cell r="L1019" t="str">
            <v>邮政储蓄</v>
          </cell>
          <cell r="M1019" t="str">
            <v>扶贫补贴类</v>
          </cell>
          <cell r="N1019" t="str">
            <v>2017-12-30</v>
          </cell>
          <cell r="O1019" t="str">
            <v>6217995610014111246</v>
          </cell>
        </row>
        <row r="1020">
          <cell r="C1020" t="str">
            <v>芦翠娥</v>
          </cell>
          <cell r="D1020" t="str">
            <v>432321193703176189</v>
          </cell>
          <cell r="E1020" t="str">
            <v>18007372555</v>
          </cell>
          <cell r="F1020" t="str">
            <v>女</v>
          </cell>
          <cell r="G1020" t="str">
            <v>2</v>
          </cell>
          <cell r="H1020" t="str">
            <v>益阳高新区谢林港镇天猫村芳谷公组</v>
          </cell>
          <cell r="I1020" t="str">
            <v>启用</v>
          </cell>
          <cell r="J1020" t="str">
            <v/>
          </cell>
          <cell r="K1020" t="str">
            <v>001</v>
          </cell>
          <cell r="L1020" t="str">
            <v>邮政储蓄</v>
          </cell>
          <cell r="M1020" t="str">
            <v>扶贫补贴类</v>
          </cell>
          <cell r="N1020" t="str">
            <v>2017-12-30</v>
          </cell>
          <cell r="O1020" t="str">
            <v>6217995610012052053</v>
          </cell>
        </row>
        <row r="1021">
          <cell r="C1021" t="str">
            <v>芦翠娥</v>
          </cell>
          <cell r="D1021" t="str">
            <v>432321193703176189</v>
          </cell>
          <cell r="E1021" t="str">
            <v>18007372555</v>
          </cell>
          <cell r="F1021" t="str">
            <v>女</v>
          </cell>
          <cell r="G1021" t="str">
            <v>2</v>
          </cell>
          <cell r="H1021" t="str">
            <v>益阳高新区谢林港镇天猫村芳谷公组</v>
          </cell>
          <cell r="I1021" t="str">
            <v>启用</v>
          </cell>
          <cell r="J1021" t="str">
            <v/>
          </cell>
          <cell r="K1021" t="str">
            <v>001</v>
          </cell>
          <cell r="L1021" t="str">
            <v>邮政储蓄</v>
          </cell>
          <cell r="M1021" t="str">
            <v>惠民惠农补贴类</v>
          </cell>
          <cell r="N1021" t="str">
            <v>2018-03-21</v>
          </cell>
          <cell r="O1021" t="str">
            <v>6217995610014474610</v>
          </cell>
        </row>
        <row r="1022">
          <cell r="C1022" t="str">
            <v>黄和钦</v>
          </cell>
          <cell r="D1022" t="str">
            <v>432321194503206181</v>
          </cell>
          <cell r="E1022" t="str">
            <v>13037377895</v>
          </cell>
          <cell r="F1022" t="str">
            <v>女</v>
          </cell>
          <cell r="G1022" t="str">
            <v>3</v>
          </cell>
          <cell r="H1022" t="str">
            <v>谢林港镇天猫村芳谷公组</v>
          </cell>
          <cell r="I1022" t="str">
            <v>启用</v>
          </cell>
          <cell r="J1022" t="str">
            <v>2020-03-04</v>
          </cell>
          <cell r="K1022" t="str">
            <v>001</v>
          </cell>
          <cell r="L1022" t="str">
            <v>邮政储蓄</v>
          </cell>
          <cell r="M1022" t="str">
            <v>惠民惠农补贴类</v>
          </cell>
          <cell r="N1022" t="str">
            <v>2020-03-04</v>
          </cell>
          <cell r="O1022" t="str">
            <v>6217995610019365813</v>
          </cell>
        </row>
        <row r="1023">
          <cell r="C1023" t="str">
            <v>黄和钦</v>
          </cell>
          <cell r="D1023" t="str">
            <v>432321194503206181</v>
          </cell>
          <cell r="E1023" t="str">
            <v>13037377895</v>
          </cell>
          <cell r="F1023" t="str">
            <v>女</v>
          </cell>
          <cell r="G1023" t="str">
            <v>3</v>
          </cell>
          <cell r="H1023" t="str">
            <v>谢林港镇天猫村芳谷公组</v>
          </cell>
          <cell r="I1023" t="str">
            <v>启用</v>
          </cell>
          <cell r="J1023" t="str">
            <v>2020-03-04</v>
          </cell>
          <cell r="K1023" t="str">
            <v>001</v>
          </cell>
          <cell r="L1023" t="str">
            <v>邮政储蓄</v>
          </cell>
          <cell r="M1023" t="str">
            <v>扶贫补贴类</v>
          </cell>
          <cell r="N1023" t="str">
            <v>2020-05-21</v>
          </cell>
          <cell r="O1023" t="str">
            <v>6217995610019413415</v>
          </cell>
        </row>
        <row r="1024">
          <cell r="C1024" t="str">
            <v>张凤香</v>
          </cell>
          <cell r="D1024" t="str">
            <v>430903198109051229</v>
          </cell>
          <cell r="E1024" t="str">
            <v>15573766973</v>
          </cell>
          <cell r="F1024" t="str">
            <v>女</v>
          </cell>
          <cell r="G1024" t="str">
            <v>3</v>
          </cell>
          <cell r="H1024" t="str">
            <v>谢林港镇天猫村芳谷公组</v>
          </cell>
          <cell r="I1024" t="str">
            <v>启用</v>
          </cell>
          <cell r="J1024" t="str">
            <v>2021-04-01</v>
          </cell>
          <cell r="K1024" t="str">
            <v>001</v>
          </cell>
          <cell r="L1024" t="str">
            <v>邮政储蓄</v>
          </cell>
          <cell r="M1024" t="str">
            <v>惠民惠农补贴类</v>
          </cell>
          <cell r="N1024" t="str">
            <v>2021-04-01</v>
          </cell>
          <cell r="O1024" t="str">
            <v>6217995610019136875</v>
          </cell>
        </row>
        <row r="1025">
          <cell r="C1025" t="str">
            <v>张少云</v>
          </cell>
          <cell r="D1025" t="str">
            <v>432321193906026172</v>
          </cell>
          <cell r="E1025" t="str">
            <v>18073715508</v>
          </cell>
          <cell r="F1025" t="str">
            <v>男</v>
          </cell>
          <cell r="G1025" t="str">
            <v>2</v>
          </cell>
          <cell r="H1025" t="str">
            <v>益阳高新区谢林港镇天猫村鲁家塘组</v>
          </cell>
          <cell r="I1025" t="str">
            <v>启用</v>
          </cell>
          <cell r="J1025" t="str">
            <v/>
          </cell>
          <cell r="K1025" t="str">
            <v>001</v>
          </cell>
          <cell r="L1025" t="str">
            <v>邮政储蓄</v>
          </cell>
          <cell r="M1025" t="str">
            <v>惠民惠农补贴类</v>
          </cell>
          <cell r="N1025" t="str">
            <v>2018-03-21</v>
          </cell>
          <cell r="O1025" t="str">
            <v>6217995610014474628</v>
          </cell>
        </row>
        <row r="1026">
          <cell r="C1026" t="str">
            <v>张建军</v>
          </cell>
          <cell r="D1026" t="str">
            <v>432321196512016178</v>
          </cell>
          <cell r="E1026" t="str">
            <v>18374223372</v>
          </cell>
          <cell r="F1026" t="str">
            <v>男</v>
          </cell>
          <cell r="G1026" t="str">
            <v>3</v>
          </cell>
          <cell r="H1026" t="str">
            <v>益阳高新区谢林港镇天猫村鲁家塘组</v>
          </cell>
          <cell r="I1026" t="str">
            <v>启用</v>
          </cell>
          <cell r="J1026" t="str">
            <v/>
          </cell>
          <cell r="K1026" t="str">
            <v>001</v>
          </cell>
          <cell r="L1026" t="str">
            <v>邮政储蓄</v>
          </cell>
          <cell r="M1026" t="str">
            <v>惠民惠农补贴类</v>
          </cell>
          <cell r="N1026" t="str">
            <v>2018-03-21</v>
          </cell>
          <cell r="O1026" t="str">
            <v>6217995610014474636</v>
          </cell>
        </row>
        <row r="1027">
          <cell r="C1027" t="str">
            <v>张连军</v>
          </cell>
          <cell r="D1027" t="str">
            <v>432321197007096175</v>
          </cell>
          <cell r="E1027" t="str">
            <v>18807371828</v>
          </cell>
          <cell r="F1027" t="str">
            <v>男</v>
          </cell>
          <cell r="G1027" t="str">
            <v>4</v>
          </cell>
          <cell r="H1027" t="str">
            <v>益阳高新区谢林港镇天猫村鲁家塘组</v>
          </cell>
          <cell r="I1027" t="str">
            <v>启用</v>
          </cell>
          <cell r="J1027" t="str">
            <v/>
          </cell>
          <cell r="K1027" t="str">
            <v>001</v>
          </cell>
          <cell r="L1027" t="str">
            <v>邮政储蓄</v>
          </cell>
          <cell r="M1027" t="str">
            <v>惠民惠农补贴类</v>
          </cell>
          <cell r="N1027" t="str">
            <v>2018-03-21</v>
          </cell>
          <cell r="O1027" t="str">
            <v>6217995610014474644</v>
          </cell>
        </row>
        <row r="1028">
          <cell r="C1028" t="str">
            <v>夏少良</v>
          </cell>
          <cell r="D1028" t="str">
            <v>432321195309086192</v>
          </cell>
          <cell r="E1028" t="str">
            <v>15873742558</v>
          </cell>
          <cell r="F1028" t="str">
            <v>男</v>
          </cell>
          <cell r="G1028" t="str">
            <v>4</v>
          </cell>
          <cell r="H1028" t="str">
            <v>益阳高新区谢林港镇天猫村鲁家塘组</v>
          </cell>
          <cell r="I1028" t="str">
            <v>启用</v>
          </cell>
          <cell r="J1028" t="str">
            <v/>
          </cell>
          <cell r="K1028" t="str">
            <v>001</v>
          </cell>
          <cell r="L1028" t="str">
            <v>邮政储蓄</v>
          </cell>
          <cell r="M1028" t="str">
            <v>惠民惠农补贴类</v>
          </cell>
          <cell r="N1028" t="str">
            <v>2018-03-21</v>
          </cell>
          <cell r="O1028" t="str">
            <v>6217995610014474651</v>
          </cell>
        </row>
        <row r="1029">
          <cell r="C1029" t="str">
            <v>熊定高</v>
          </cell>
          <cell r="D1029" t="str">
            <v>432321195709176218</v>
          </cell>
          <cell r="E1029" t="str">
            <v>13786799003</v>
          </cell>
          <cell r="F1029" t="str">
            <v>男</v>
          </cell>
          <cell r="G1029" t="str">
            <v>4</v>
          </cell>
          <cell r="H1029" t="str">
            <v>益阳高新区谢林港镇天猫村鲁家塘组</v>
          </cell>
          <cell r="I1029" t="str">
            <v>启用</v>
          </cell>
          <cell r="J1029" t="str">
            <v/>
          </cell>
          <cell r="K1029" t="str">
            <v>001</v>
          </cell>
          <cell r="L1029" t="str">
            <v>邮政储蓄</v>
          </cell>
          <cell r="M1029" t="str">
            <v>惠民惠农补贴类</v>
          </cell>
          <cell r="N1029" t="str">
            <v>2018-03-21</v>
          </cell>
          <cell r="O1029" t="str">
            <v>6217995610014474669</v>
          </cell>
        </row>
        <row r="1030">
          <cell r="C1030" t="str">
            <v>卜立辉</v>
          </cell>
          <cell r="D1030" t="str">
            <v>432321196311106214</v>
          </cell>
          <cell r="E1030" t="str">
            <v>15973762206</v>
          </cell>
          <cell r="F1030" t="str">
            <v>男</v>
          </cell>
          <cell r="G1030" t="str">
            <v>4</v>
          </cell>
          <cell r="H1030" t="str">
            <v>益阳高新区谢林港镇天猫村鲁家塘组</v>
          </cell>
          <cell r="I1030" t="str">
            <v>启用</v>
          </cell>
          <cell r="J1030" t="str">
            <v/>
          </cell>
          <cell r="K1030" t="str">
            <v>001</v>
          </cell>
          <cell r="L1030" t="str">
            <v>邮政储蓄</v>
          </cell>
          <cell r="M1030" t="str">
            <v>惠民惠农补贴类</v>
          </cell>
          <cell r="N1030" t="str">
            <v>2018-06-14</v>
          </cell>
          <cell r="O1030" t="str">
            <v>6217995610014699513</v>
          </cell>
        </row>
        <row r="1031">
          <cell r="C1031" t="str">
            <v>张少群</v>
          </cell>
          <cell r="D1031" t="str">
            <v>432321195509056174</v>
          </cell>
          <cell r="E1031" t="str">
            <v>13973792850</v>
          </cell>
          <cell r="F1031" t="str">
            <v>男</v>
          </cell>
          <cell r="G1031" t="str">
            <v>5</v>
          </cell>
          <cell r="H1031" t="str">
            <v>益阳高新区谢林港镇天猫村鲁家塘组</v>
          </cell>
          <cell r="I1031" t="str">
            <v>启用</v>
          </cell>
          <cell r="J1031" t="str">
            <v/>
          </cell>
          <cell r="K1031" t="str">
            <v>001</v>
          </cell>
          <cell r="L1031" t="str">
            <v>邮政储蓄</v>
          </cell>
          <cell r="M1031" t="str">
            <v>惠民惠农补贴类</v>
          </cell>
          <cell r="N1031" t="str">
            <v>2018-03-21</v>
          </cell>
          <cell r="O1031" t="str">
            <v>6217995610014474677</v>
          </cell>
        </row>
        <row r="1032">
          <cell r="C1032" t="str">
            <v>熊定安</v>
          </cell>
          <cell r="D1032" t="str">
            <v>432321195010176177</v>
          </cell>
          <cell r="E1032" t="str">
            <v>13507372001</v>
          </cell>
          <cell r="F1032" t="str">
            <v>男</v>
          </cell>
          <cell r="G1032" t="str">
            <v>5</v>
          </cell>
          <cell r="H1032" t="str">
            <v>益阳高新区谢林港镇天猫村鲁家塘组</v>
          </cell>
          <cell r="I1032" t="str">
            <v>启用</v>
          </cell>
          <cell r="J1032" t="str">
            <v/>
          </cell>
          <cell r="K1032" t="str">
            <v>001</v>
          </cell>
          <cell r="L1032" t="str">
            <v>邮政储蓄</v>
          </cell>
          <cell r="M1032" t="str">
            <v>惠民惠农补贴类</v>
          </cell>
          <cell r="N1032" t="str">
            <v>2018-03-21</v>
          </cell>
          <cell r="O1032" t="str">
            <v>6217995610014474685</v>
          </cell>
        </row>
        <row r="1033">
          <cell r="C1033" t="str">
            <v>熊定兵</v>
          </cell>
          <cell r="D1033" t="str">
            <v>43232119680313617X</v>
          </cell>
          <cell r="E1033" t="str">
            <v>13016146770</v>
          </cell>
          <cell r="F1033" t="str">
            <v>男</v>
          </cell>
          <cell r="G1033" t="str">
            <v>3</v>
          </cell>
          <cell r="H1033" t="str">
            <v>益阳高新区谢林港镇天猫村鲁家塘组</v>
          </cell>
          <cell r="I1033" t="str">
            <v>启用</v>
          </cell>
          <cell r="J1033" t="str">
            <v/>
          </cell>
          <cell r="K1033" t="str">
            <v>001</v>
          </cell>
          <cell r="L1033" t="str">
            <v>邮政储蓄</v>
          </cell>
          <cell r="M1033" t="str">
            <v>惠民惠农补贴类</v>
          </cell>
          <cell r="N1033" t="str">
            <v>2018-06-14</v>
          </cell>
          <cell r="O1033" t="str">
            <v>6217995610014699521</v>
          </cell>
        </row>
        <row r="1034">
          <cell r="C1034" t="str">
            <v>卜华中</v>
          </cell>
          <cell r="D1034" t="str">
            <v>43232119571213617X</v>
          </cell>
          <cell r="E1034" t="str">
            <v>18944911195</v>
          </cell>
          <cell r="F1034" t="str">
            <v>男</v>
          </cell>
          <cell r="G1034" t="str">
            <v>3</v>
          </cell>
          <cell r="H1034" t="str">
            <v>益阳高新区谢林港镇天猫村鲁家塘组</v>
          </cell>
          <cell r="I1034" t="str">
            <v>启用</v>
          </cell>
          <cell r="J1034" t="str">
            <v/>
          </cell>
          <cell r="K1034" t="str">
            <v>001</v>
          </cell>
          <cell r="L1034" t="str">
            <v>邮政储蓄</v>
          </cell>
          <cell r="M1034" t="str">
            <v>惠民惠农补贴类</v>
          </cell>
          <cell r="N1034" t="str">
            <v>2018-06-14</v>
          </cell>
          <cell r="O1034" t="str">
            <v>6217995610014699539</v>
          </cell>
        </row>
        <row r="1035">
          <cell r="C1035" t="str">
            <v>熊少华</v>
          </cell>
          <cell r="D1035" t="str">
            <v>432321195206146172</v>
          </cell>
          <cell r="E1035" t="str">
            <v>15274796305</v>
          </cell>
          <cell r="F1035" t="str">
            <v>男</v>
          </cell>
          <cell r="G1035" t="str">
            <v>5</v>
          </cell>
          <cell r="H1035" t="str">
            <v>益阳高新区谢林港镇天猫村鲁家塘组</v>
          </cell>
          <cell r="I1035" t="str">
            <v>启用</v>
          </cell>
          <cell r="J1035" t="str">
            <v/>
          </cell>
          <cell r="K1035" t="str">
            <v>001</v>
          </cell>
          <cell r="L1035" t="str">
            <v>邮政储蓄</v>
          </cell>
          <cell r="M1035" t="str">
            <v>惠民惠农补贴类</v>
          </cell>
          <cell r="N1035" t="str">
            <v>2018-03-21</v>
          </cell>
          <cell r="O1035" t="str">
            <v>6217995610014474693</v>
          </cell>
        </row>
        <row r="1036">
          <cell r="C1036" t="str">
            <v>熊吉春</v>
          </cell>
          <cell r="D1036" t="str">
            <v>432321194704036190</v>
          </cell>
          <cell r="E1036" t="str">
            <v>13574739716</v>
          </cell>
          <cell r="F1036" t="str">
            <v>男</v>
          </cell>
          <cell r="G1036" t="str">
            <v>3</v>
          </cell>
          <cell r="H1036" t="str">
            <v>益阳高新区谢林港镇天猫村鲁家塘组</v>
          </cell>
          <cell r="I1036" t="str">
            <v>启用</v>
          </cell>
          <cell r="J1036" t="str">
            <v/>
          </cell>
          <cell r="K1036" t="str">
            <v>001</v>
          </cell>
          <cell r="L1036" t="str">
            <v>邮政储蓄</v>
          </cell>
          <cell r="M1036" t="str">
            <v>惠民惠农补贴类</v>
          </cell>
          <cell r="N1036" t="str">
            <v>2018-03-21</v>
          </cell>
          <cell r="O1036" t="str">
            <v>6217995610014474701</v>
          </cell>
        </row>
        <row r="1037">
          <cell r="C1037" t="str">
            <v>熊德辉</v>
          </cell>
          <cell r="D1037" t="str">
            <v>432321194602116173</v>
          </cell>
          <cell r="E1037" t="str">
            <v>15197716680</v>
          </cell>
          <cell r="F1037" t="str">
            <v>男</v>
          </cell>
          <cell r="G1037" t="str">
            <v>5</v>
          </cell>
          <cell r="H1037" t="str">
            <v>益阳高新区谢林港镇天猫村鲁家塘组</v>
          </cell>
          <cell r="I1037" t="str">
            <v>启用</v>
          </cell>
          <cell r="J1037" t="str">
            <v/>
          </cell>
          <cell r="K1037" t="str">
            <v>001</v>
          </cell>
          <cell r="L1037" t="str">
            <v>邮政储蓄</v>
          </cell>
          <cell r="M1037" t="str">
            <v>惠民惠农补贴类</v>
          </cell>
          <cell r="N1037" t="str">
            <v/>
          </cell>
          <cell r="O1037" t="str">
            <v>605610027200913012</v>
          </cell>
        </row>
        <row r="1038">
          <cell r="C1038" t="str">
            <v>熊祥辉</v>
          </cell>
          <cell r="D1038" t="str">
            <v>432321195208016195</v>
          </cell>
          <cell r="E1038" t="str">
            <v>15399706129</v>
          </cell>
          <cell r="F1038" t="str">
            <v>男</v>
          </cell>
          <cell r="G1038" t="str">
            <v>4</v>
          </cell>
          <cell r="H1038" t="str">
            <v>益阳高新区谢林港镇天猫村鲁家塘组</v>
          </cell>
          <cell r="I1038" t="str">
            <v>启用</v>
          </cell>
          <cell r="J1038" t="str">
            <v/>
          </cell>
          <cell r="K1038" t="str">
            <v>001</v>
          </cell>
          <cell r="L1038" t="str">
            <v>邮政储蓄</v>
          </cell>
          <cell r="M1038" t="str">
            <v>惠民惠农补贴类</v>
          </cell>
          <cell r="N1038" t="str">
            <v>2018-03-21</v>
          </cell>
          <cell r="O1038" t="str">
            <v>6217995610014474719</v>
          </cell>
        </row>
        <row r="1039">
          <cell r="C1039" t="str">
            <v>熊建辉</v>
          </cell>
          <cell r="D1039" t="str">
            <v>43232119600811617X</v>
          </cell>
          <cell r="E1039" t="str">
            <v>18673781411</v>
          </cell>
          <cell r="F1039" t="str">
            <v>男</v>
          </cell>
          <cell r="G1039" t="str">
            <v>4</v>
          </cell>
          <cell r="H1039" t="str">
            <v>益阳高新区谢林港镇天猫村鲁家塘组</v>
          </cell>
          <cell r="I1039" t="str">
            <v>启用</v>
          </cell>
          <cell r="J1039" t="str">
            <v/>
          </cell>
          <cell r="K1039" t="str">
            <v>001</v>
          </cell>
          <cell r="L1039" t="str">
            <v>邮政储蓄</v>
          </cell>
          <cell r="M1039" t="str">
            <v>惠民惠农补贴类</v>
          </cell>
          <cell r="N1039" t="str">
            <v>2018-06-14</v>
          </cell>
          <cell r="O1039" t="str">
            <v>6215825610000086287</v>
          </cell>
        </row>
        <row r="1040">
          <cell r="C1040" t="str">
            <v>卜孔方</v>
          </cell>
          <cell r="D1040" t="str">
            <v>43232119421119617X</v>
          </cell>
          <cell r="E1040" t="str">
            <v>13317372361</v>
          </cell>
          <cell r="F1040" t="str">
            <v>男</v>
          </cell>
          <cell r="G1040" t="str">
            <v>6</v>
          </cell>
          <cell r="H1040" t="str">
            <v>益阳高新区谢林港镇天猫村鲁家塘组</v>
          </cell>
          <cell r="I1040" t="str">
            <v>启用</v>
          </cell>
          <cell r="J1040" t="str">
            <v/>
          </cell>
          <cell r="K1040" t="str">
            <v>001</v>
          </cell>
          <cell r="L1040" t="str">
            <v>邮政储蓄</v>
          </cell>
          <cell r="M1040" t="str">
            <v>惠民惠农补贴类</v>
          </cell>
          <cell r="N1040" t="str">
            <v>2018-06-14</v>
          </cell>
          <cell r="O1040" t="str">
            <v>6217995610014699554</v>
          </cell>
        </row>
        <row r="1041">
          <cell r="C1041" t="str">
            <v>周克佳</v>
          </cell>
          <cell r="D1041" t="str">
            <v>432321195708166173</v>
          </cell>
          <cell r="E1041" t="str">
            <v>15073772881</v>
          </cell>
          <cell r="F1041" t="str">
            <v>男</v>
          </cell>
          <cell r="G1041" t="str">
            <v>4</v>
          </cell>
          <cell r="H1041" t="str">
            <v>益阳高新区谢林港镇天猫村鲁家塘组</v>
          </cell>
          <cell r="I1041" t="str">
            <v>启用</v>
          </cell>
          <cell r="J1041" t="str">
            <v/>
          </cell>
          <cell r="K1041" t="str">
            <v>001</v>
          </cell>
          <cell r="L1041" t="str">
            <v>邮政储蓄</v>
          </cell>
          <cell r="M1041" t="str">
            <v>惠民惠农补贴类</v>
          </cell>
          <cell r="N1041" t="str">
            <v>2018-03-21</v>
          </cell>
          <cell r="O1041" t="str">
            <v>6217995610014474727</v>
          </cell>
        </row>
        <row r="1042">
          <cell r="C1042" t="str">
            <v>刘若尧</v>
          </cell>
          <cell r="D1042" t="str">
            <v>432321194811216170</v>
          </cell>
          <cell r="E1042" t="str">
            <v>18373704843</v>
          </cell>
          <cell r="F1042" t="str">
            <v>男</v>
          </cell>
          <cell r="G1042" t="str">
            <v>4</v>
          </cell>
          <cell r="H1042" t="str">
            <v>益阳高新区谢林港镇天猫村鲁家塘组</v>
          </cell>
          <cell r="I1042" t="str">
            <v>启用</v>
          </cell>
          <cell r="J1042" t="str">
            <v/>
          </cell>
          <cell r="K1042" t="str">
            <v>001</v>
          </cell>
          <cell r="L1042" t="str">
            <v>邮政储蓄</v>
          </cell>
          <cell r="M1042" t="str">
            <v>惠民惠农补贴类</v>
          </cell>
          <cell r="N1042" t="str">
            <v>2018-03-21</v>
          </cell>
          <cell r="O1042" t="str">
            <v>6217995610019452520</v>
          </cell>
        </row>
        <row r="1043">
          <cell r="C1043" t="str">
            <v>陈东秀</v>
          </cell>
          <cell r="D1043" t="str">
            <v>432321194711146187</v>
          </cell>
          <cell r="E1043" t="str">
            <v/>
          </cell>
          <cell r="F1043" t="str">
            <v>女</v>
          </cell>
          <cell r="G1043" t="str">
            <v>1</v>
          </cell>
          <cell r="H1043" t="str">
            <v>益阳高新区谢林港镇天猫村鲁家塘组</v>
          </cell>
          <cell r="I1043" t="str">
            <v>启用</v>
          </cell>
          <cell r="J1043" t="str">
            <v/>
          </cell>
          <cell r="K1043" t="str">
            <v>001</v>
          </cell>
          <cell r="L1043" t="str">
            <v>邮政储蓄</v>
          </cell>
          <cell r="M1043" t="str">
            <v>惠民惠农补贴类</v>
          </cell>
          <cell r="N1043" t="str">
            <v/>
          </cell>
          <cell r="O1043" t="str">
            <v>605610027201333293</v>
          </cell>
        </row>
        <row r="1044">
          <cell r="C1044" t="str">
            <v>彭爱中</v>
          </cell>
          <cell r="D1044" t="str">
            <v>432321195005206183</v>
          </cell>
          <cell r="E1044" t="str">
            <v>13873721104</v>
          </cell>
          <cell r="F1044" t="str">
            <v>女</v>
          </cell>
          <cell r="G1044" t="str">
            <v>4</v>
          </cell>
          <cell r="H1044" t="str">
            <v>益阳高新区谢林港镇天猫村鲁家塘组</v>
          </cell>
          <cell r="I1044" t="str">
            <v>启用</v>
          </cell>
          <cell r="J1044" t="str">
            <v/>
          </cell>
          <cell r="K1044" t="str">
            <v>001</v>
          </cell>
          <cell r="L1044" t="str">
            <v>邮政储蓄</v>
          </cell>
          <cell r="M1044" t="str">
            <v>惠民惠农补贴类</v>
          </cell>
          <cell r="N1044" t="str">
            <v>2018-03-21</v>
          </cell>
          <cell r="O1044" t="str">
            <v>6217995610014474743</v>
          </cell>
        </row>
        <row r="1045">
          <cell r="C1045" t="str">
            <v>熊伟</v>
          </cell>
          <cell r="D1045" t="str">
            <v>430903198212031218</v>
          </cell>
          <cell r="E1045" t="str">
            <v>18973766268</v>
          </cell>
          <cell r="F1045" t="str">
            <v>男</v>
          </cell>
          <cell r="G1045" t="str">
            <v>4</v>
          </cell>
          <cell r="H1045" t="str">
            <v>益阳高新区谢林港镇天猫村鲁家塘组</v>
          </cell>
          <cell r="I1045" t="str">
            <v>启用</v>
          </cell>
          <cell r="J1045" t="str">
            <v/>
          </cell>
          <cell r="K1045" t="str">
            <v>001</v>
          </cell>
          <cell r="L1045" t="str">
            <v>邮政储蓄</v>
          </cell>
          <cell r="M1045" t="str">
            <v>惠民惠农补贴类</v>
          </cell>
          <cell r="N1045" t="str">
            <v>2014-07-02</v>
          </cell>
          <cell r="O1045" t="str">
            <v>605610004200552469</v>
          </cell>
        </row>
        <row r="1046">
          <cell r="C1046" t="str">
            <v>夏晓辉</v>
          </cell>
          <cell r="D1046" t="str">
            <v>432301197811100539</v>
          </cell>
          <cell r="E1046" t="str">
            <v>18230509561</v>
          </cell>
          <cell r="F1046" t="str">
            <v>男</v>
          </cell>
          <cell r="G1046" t="str">
            <v>4</v>
          </cell>
          <cell r="H1046" t="str">
            <v>益阳高新区谢林港镇天猫村鲁家塘组</v>
          </cell>
          <cell r="I1046" t="str">
            <v>启用</v>
          </cell>
          <cell r="J1046" t="str">
            <v/>
          </cell>
          <cell r="K1046" t="str">
            <v>001</v>
          </cell>
          <cell r="L1046" t="str">
            <v>邮政储蓄</v>
          </cell>
          <cell r="M1046" t="str">
            <v>惠民惠农补贴类</v>
          </cell>
          <cell r="N1046" t="str">
            <v>2018-03-21</v>
          </cell>
          <cell r="O1046" t="str">
            <v>6217995610014474750</v>
          </cell>
        </row>
        <row r="1047">
          <cell r="C1047" t="str">
            <v>卜红兵</v>
          </cell>
          <cell r="D1047" t="str">
            <v>432321197611146191</v>
          </cell>
          <cell r="E1047" t="str">
            <v>15673780348</v>
          </cell>
          <cell r="F1047" t="str">
            <v>男</v>
          </cell>
          <cell r="G1047" t="str">
            <v>4</v>
          </cell>
          <cell r="H1047" t="str">
            <v>益阳高新区谢林港镇天猫村鲁家塘组</v>
          </cell>
          <cell r="I1047" t="str">
            <v>启用</v>
          </cell>
          <cell r="J1047" t="str">
            <v/>
          </cell>
          <cell r="K1047" t="str">
            <v>001</v>
          </cell>
          <cell r="L1047" t="str">
            <v>邮政储蓄</v>
          </cell>
          <cell r="M1047" t="str">
            <v>惠民惠农补贴类</v>
          </cell>
          <cell r="N1047" t="str">
            <v>2018-03-21</v>
          </cell>
          <cell r="O1047" t="str">
            <v>6217995610014474768</v>
          </cell>
        </row>
        <row r="1048">
          <cell r="C1048" t="str">
            <v>卜靖兵</v>
          </cell>
          <cell r="D1048" t="str">
            <v>432321197308166210</v>
          </cell>
          <cell r="E1048" t="str">
            <v>13875371941</v>
          </cell>
          <cell r="F1048" t="str">
            <v>男</v>
          </cell>
          <cell r="G1048" t="str">
            <v>1</v>
          </cell>
          <cell r="H1048" t="str">
            <v>益阳高新区谢林港镇天猫村鲁家塘组</v>
          </cell>
          <cell r="I1048" t="str">
            <v>启用</v>
          </cell>
          <cell r="J1048" t="str">
            <v/>
          </cell>
          <cell r="K1048" t="str">
            <v>001</v>
          </cell>
          <cell r="L1048" t="str">
            <v>邮政储蓄</v>
          </cell>
          <cell r="M1048" t="str">
            <v>惠民惠农补贴类</v>
          </cell>
          <cell r="N1048" t="str">
            <v>2018-03-21</v>
          </cell>
          <cell r="O1048" t="str">
            <v>6217995610014474776</v>
          </cell>
        </row>
        <row r="1049">
          <cell r="C1049" t="str">
            <v>卜红海</v>
          </cell>
          <cell r="D1049" t="str">
            <v>432321197808306179</v>
          </cell>
          <cell r="E1049" t="str">
            <v>13007317519</v>
          </cell>
          <cell r="F1049" t="str">
            <v>男</v>
          </cell>
          <cell r="G1049" t="str">
            <v>3</v>
          </cell>
          <cell r="H1049" t="str">
            <v>益阳高新区谢林港镇天猫村鲁家塘组</v>
          </cell>
          <cell r="I1049" t="str">
            <v>启用</v>
          </cell>
          <cell r="J1049" t="str">
            <v/>
          </cell>
          <cell r="K1049" t="str">
            <v>001</v>
          </cell>
          <cell r="L1049" t="str">
            <v>邮政储蓄</v>
          </cell>
          <cell r="M1049" t="str">
            <v>惠民惠农补贴类</v>
          </cell>
          <cell r="N1049" t="str">
            <v>2018-03-21</v>
          </cell>
          <cell r="O1049" t="str">
            <v>6217995610014474784</v>
          </cell>
        </row>
        <row r="1050">
          <cell r="C1050" t="str">
            <v>卜献兵</v>
          </cell>
          <cell r="D1050" t="str">
            <v>432321197401216171</v>
          </cell>
          <cell r="E1050" t="str">
            <v>15367700381</v>
          </cell>
          <cell r="F1050" t="str">
            <v>男</v>
          </cell>
          <cell r="G1050" t="str">
            <v>4</v>
          </cell>
          <cell r="H1050" t="str">
            <v>益阳高新区谢林港镇天猫村鲁家塘组</v>
          </cell>
          <cell r="I1050" t="str">
            <v>启用</v>
          </cell>
          <cell r="J1050" t="str">
            <v/>
          </cell>
          <cell r="K1050" t="str">
            <v>001</v>
          </cell>
          <cell r="L1050" t="str">
            <v>邮政储蓄</v>
          </cell>
          <cell r="M1050" t="str">
            <v>惠民惠农补贴类</v>
          </cell>
          <cell r="N1050" t="str">
            <v>2018-06-14</v>
          </cell>
          <cell r="O1050" t="str">
            <v>6217995610014699562</v>
          </cell>
        </row>
        <row r="1051">
          <cell r="C1051" t="str">
            <v>卜燕明</v>
          </cell>
          <cell r="D1051" t="str">
            <v>430903198209051218</v>
          </cell>
          <cell r="E1051" t="str">
            <v>18944911195</v>
          </cell>
          <cell r="F1051" t="str">
            <v>男</v>
          </cell>
          <cell r="G1051" t="str">
            <v>2</v>
          </cell>
          <cell r="H1051" t="str">
            <v>益阳高新区谢林港镇天猫村鲁家塘组</v>
          </cell>
          <cell r="I1051" t="str">
            <v>启用</v>
          </cell>
          <cell r="J1051" t="str">
            <v/>
          </cell>
          <cell r="K1051" t="str">
            <v>001</v>
          </cell>
          <cell r="L1051" t="str">
            <v>邮政储蓄</v>
          </cell>
          <cell r="M1051" t="str">
            <v>惠民惠农补贴类</v>
          </cell>
          <cell r="N1051" t="str">
            <v>2018-06-14</v>
          </cell>
          <cell r="O1051" t="str">
            <v>6217995610014699570</v>
          </cell>
        </row>
        <row r="1052">
          <cell r="C1052" t="str">
            <v>熊燕平</v>
          </cell>
          <cell r="D1052" t="str">
            <v>430903198004021541</v>
          </cell>
          <cell r="E1052" t="str">
            <v>18773727855</v>
          </cell>
          <cell r="F1052" t="str">
            <v>女</v>
          </cell>
          <cell r="G1052" t="str">
            <v>3</v>
          </cell>
          <cell r="H1052" t="str">
            <v>益阳高新区谢林港镇天猫村鲁家塘组</v>
          </cell>
          <cell r="I1052" t="str">
            <v>启用</v>
          </cell>
          <cell r="J1052" t="str">
            <v/>
          </cell>
          <cell r="K1052" t="str">
            <v>001</v>
          </cell>
          <cell r="L1052" t="str">
            <v>邮政储蓄</v>
          </cell>
          <cell r="M1052" t="str">
            <v>惠民惠农补贴类</v>
          </cell>
          <cell r="N1052" t="str">
            <v>2018-03-21</v>
          </cell>
          <cell r="O1052" t="str">
            <v>6217995610014474792</v>
          </cell>
        </row>
        <row r="1053">
          <cell r="C1053" t="str">
            <v>李菊阳</v>
          </cell>
          <cell r="D1053" t="str">
            <v>432321196009126206</v>
          </cell>
          <cell r="E1053" t="str">
            <v>13617375573</v>
          </cell>
          <cell r="F1053" t="str">
            <v>女</v>
          </cell>
          <cell r="G1053" t="str">
            <v>3</v>
          </cell>
          <cell r="H1053" t="str">
            <v>益阳高新区谢林港镇天猫村鲁家塘组</v>
          </cell>
          <cell r="I1053" t="str">
            <v>启用</v>
          </cell>
          <cell r="J1053" t="str">
            <v/>
          </cell>
          <cell r="K1053" t="str">
            <v>001</v>
          </cell>
          <cell r="L1053" t="str">
            <v>邮政储蓄</v>
          </cell>
          <cell r="M1053" t="str">
            <v>惠民惠农补贴类</v>
          </cell>
          <cell r="N1053" t="str">
            <v>2018-03-21</v>
          </cell>
          <cell r="O1053" t="str">
            <v>6217995610014474800</v>
          </cell>
        </row>
        <row r="1054">
          <cell r="C1054" t="str">
            <v>李菊阳</v>
          </cell>
          <cell r="D1054" t="str">
            <v>432321196009126206</v>
          </cell>
          <cell r="E1054" t="str">
            <v>13617375573</v>
          </cell>
          <cell r="F1054" t="str">
            <v>女</v>
          </cell>
          <cell r="G1054" t="str">
            <v>3</v>
          </cell>
          <cell r="H1054" t="str">
            <v>益阳高新区谢林港镇天猫村鲁家塘组</v>
          </cell>
          <cell r="I1054" t="str">
            <v>启用</v>
          </cell>
          <cell r="J1054" t="str">
            <v/>
          </cell>
          <cell r="K1054" t="str">
            <v>001</v>
          </cell>
          <cell r="L1054" t="str">
            <v>邮政储蓄</v>
          </cell>
          <cell r="M1054" t="str">
            <v>扶贫补贴类</v>
          </cell>
          <cell r="N1054" t="str">
            <v>2017-12-30</v>
          </cell>
          <cell r="O1054" t="str">
            <v>6217995610012052061</v>
          </cell>
        </row>
        <row r="1055">
          <cell r="C1055" t="str">
            <v>甘辉萍</v>
          </cell>
          <cell r="D1055" t="str">
            <v>432423197702125263</v>
          </cell>
          <cell r="E1055" t="str">
            <v>18373704843</v>
          </cell>
          <cell r="F1055" t="str">
            <v>女</v>
          </cell>
          <cell r="G1055" t="str">
            <v>3</v>
          </cell>
          <cell r="H1055" t="str">
            <v>益阳高新区谢林港镇天猫村鲁家塘组</v>
          </cell>
          <cell r="I1055" t="str">
            <v>启用</v>
          </cell>
          <cell r="J1055" t="str">
            <v/>
          </cell>
          <cell r="K1055" t="str">
            <v>001</v>
          </cell>
          <cell r="L1055" t="str">
            <v>邮政储蓄</v>
          </cell>
          <cell r="M1055" t="str">
            <v>惠民惠农补贴类</v>
          </cell>
          <cell r="N1055" t="str">
            <v>2018-03-21</v>
          </cell>
          <cell r="O1055" t="str">
            <v>6217995610014474818</v>
          </cell>
        </row>
        <row r="1056">
          <cell r="C1056" t="str">
            <v>熊行军</v>
          </cell>
          <cell r="D1056" t="str">
            <v>430903198107251235</v>
          </cell>
          <cell r="E1056" t="str">
            <v>13875331025</v>
          </cell>
          <cell r="F1056" t="str">
            <v>男</v>
          </cell>
          <cell r="G1056" t="str">
            <v>3</v>
          </cell>
          <cell r="H1056" t="str">
            <v>益阳高新区谢林港镇天猫村鲁家塘组</v>
          </cell>
          <cell r="I1056" t="str">
            <v>启用</v>
          </cell>
          <cell r="J1056" t="str">
            <v/>
          </cell>
          <cell r="K1056" t="str">
            <v>001</v>
          </cell>
          <cell r="L1056" t="str">
            <v>邮政储蓄</v>
          </cell>
          <cell r="M1056" t="str">
            <v>惠民惠农补贴类</v>
          </cell>
          <cell r="N1056" t="str">
            <v>2018-03-21</v>
          </cell>
          <cell r="O1056" t="str">
            <v>6217995610014474826</v>
          </cell>
        </row>
        <row r="1057">
          <cell r="C1057" t="str">
            <v>熊文兵</v>
          </cell>
          <cell r="D1057" t="str">
            <v>432321196707266177</v>
          </cell>
          <cell r="E1057" t="str">
            <v>15399708919</v>
          </cell>
          <cell r="F1057" t="str">
            <v>男</v>
          </cell>
          <cell r="G1057" t="str">
            <v>2</v>
          </cell>
          <cell r="H1057" t="str">
            <v>益阳高新区谢林港镇天猫村鲁家塘组</v>
          </cell>
          <cell r="I1057" t="str">
            <v>启用</v>
          </cell>
          <cell r="J1057" t="str">
            <v/>
          </cell>
          <cell r="K1057" t="str">
            <v>001</v>
          </cell>
          <cell r="L1057" t="str">
            <v>邮政储蓄</v>
          </cell>
          <cell r="M1057" t="str">
            <v>惠民惠农补贴类</v>
          </cell>
          <cell r="N1057" t="str">
            <v>2018-03-21</v>
          </cell>
          <cell r="O1057" t="str">
            <v>6217995610014474834</v>
          </cell>
        </row>
        <row r="1058">
          <cell r="C1058" t="str">
            <v>彭枚芳</v>
          </cell>
          <cell r="D1058" t="str">
            <v>432321195201206180</v>
          </cell>
          <cell r="E1058" t="str">
            <v/>
          </cell>
          <cell r="F1058" t="str">
            <v>女</v>
          </cell>
          <cell r="G1058" t="str">
            <v/>
          </cell>
          <cell r="H1058" t="str">
            <v>益阳高新区谢林港镇天猫村鲁家塘组</v>
          </cell>
          <cell r="I1058" t="str">
            <v>启用</v>
          </cell>
          <cell r="J1058" t="str">
            <v/>
          </cell>
          <cell r="K1058" t="str">
            <v>001</v>
          </cell>
          <cell r="L1058" t="str">
            <v>邮政储蓄</v>
          </cell>
          <cell r="M1058" t="str">
            <v>惠民惠农补贴类</v>
          </cell>
          <cell r="N1058" t="str">
            <v>2017-12-25</v>
          </cell>
          <cell r="O1058" t="str">
            <v>605610004200335014</v>
          </cell>
        </row>
        <row r="1059">
          <cell r="C1059" t="str">
            <v>文翠英</v>
          </cell>
          <cell r="D1059" t="str">
            <v>432321195711046201</v>
          </cell>
          <cell r="E1059" t="str">
            <v>13973792850</v>
          </cell>
          <cell r="F1059" t="str">
            <v>女</v>
          </cell>
          <cell r="G1059" t="str">
            <v>3</v>
          </cell>
          <cell r="H1059" t="str">
            <v>谢林港镇天猫村鲁家塘组</v>
          </cell>
          <cell r="I1059" t="str">
            <v>启用</v>
          </cell>
          <cell r="J1059" t="str">
            <v>2021-01-22</v>
          </cell>
          <cell r="K1059" t="str">
            <v>001</v>
          </cell>
          <cell r="L1059" t="str">
            <v>邮政储蓄</v>
          </cell>
          <cell r="M1059" t="str">
            <v>惠民惠农补贴类</v>
          </cell>
          <cell r="N1059" t="str">
            <v>2021-01-22</v>
          </cell>
          <cell r="O1059" t="str">
            <v>6217995610020062888</v>
          </cell>
        </row>
        <row r="1060">
          <cell r="C1060" t="str">
            <v>徐军</v>
          </cell>
          <cell r="D1060" t="str">
            <v>43090319920406302X</v>
          </cell>
          <cell r="E1060" t="str">
            <v>18973710272</v>
          </cell>
          <cell r="F1060" t="str">
            <v>女</v>
          </cell>
          <cell r="G1060" t="str">
            <v>3</v>
          </cell>
          <cell r="H1060" t="str">
            <v>谢林港镇天猫村鲁家塘组</v>
          </cell>
          <cell r="I1060" t="str">
            <v>启用</v>
          </cell>
          <cell r="J1060" t="str">
            <v>2021-12-23</v>
          </cell>
          <cell r="K1060" t="str">
            <v>001</v>
          </cell>
          <cell r="L1060" t="str">
            <v>邮政储蓄</v>
          </cell>
          <cell r="M1060" t="str">
            <v>惠民惠农补贴类</v>
          </cell>
          <cell r="N1060" t="str">
            <v>2021-12-23</v>
          </cell>
          <cell r="O1060" t="str">
            <v>6221805610000480045</v>
          </cell>
        </row>
        <row r="1332">
          <cell r="C1332" t="str">
            <v>张正初</v>
          </cell>
          <cell r="D1332" t="str">
            <v>432321194907256177</v>
          </cell>
          <cell r="E1332" t="str">
            <v>15869761186</v>
          </cell>
          <cell r="F1332" t="str">
            <v>男</v>
          </cell>
          <cell r="G1332" t="str">
            <v>3</v>
          </cell>
          <cell r="H1332" t="str">
            <v>益阳高新区谢林港镇天猫村先锋组</v>
          </cell>
          <cell r="I1332" t="str">
            <v>启用</v>
          </cell>
          <cell r="J1332" t="str">
            <v/>
          </cell>
          <cell r="K1332" t="str">
            <v>001</v>
          </cell>
          <cell r="L1332" t="str">
            <v>邮政储蓄</v>
          </cell>
          <cell r="M1332" t="str">
            <v>惠民惠农补贴类</v>
          </cell>
          <cell r="N1332" t="str">
            <v>2018-03-21</v>
          </cell>
          <cell r="O1332" t="str">
            <v>6217995610014476912</v>
          </cell>
        </row>
        <row r="1333">
          <cell r="C1333" t="str">
            <v>曾一毛</v>
          </cell>
          <cell r="D1333" t="str">
            <v>432321195407296177</v>
          </cell>
          <cell r="E1333" t="str">
            <v>13117372333</v>
          </cell>
          <cell r="F1333" t="str">
            <v>男</v>
          </cell>
          <cell r="G1333" t="str">
            <v>4</v>
          </cell>
          <cell r="H1333" t="str">
            <v>益阳高新区谢林港镇天猫村先锋组</v>
          </cell>
          <cell r="I1333" t="str">
            <v>启用</v>
          </cell>
          <cell r="J1333" t="str">
            <v/>
          </cell>
          <cell r="K1333" t="str">
            <v>001</v>
          </cell>
          <cell r="L1333" t="str">
            <v>邮政储蓄</v>
          </cell>
          <cell r="M1333" t="str">
            <v>惠民惠农补贴类</v>
          </cell>
          <cell r="N1333" t="str">
            <v>2018-03-21</v>
          </cell>
          <cell r="O1333" t="str">
            <v>6217995610014476920</v>
          </cell>
        </row>
        <row r="1334">
          <cell r="C1334" t="str">
            <v>熊金兰</v>
          </cell>
          <cell r="D1334" t="str">
            <v>432321194310106176</v>
          </cell>
          <cell r="E1334" t="str">
            <v>13973759274</v>
          </cell>
          <cell r="F1334" t="str">
            <v>男</v>
          </cell>
          <cell r="G1334" t="str">
            <v>3</v>
          </cell>
          <cell r="H1334" t="str">
            <v>益阳高新区谢林港镇天猫村先锋组</v>
          </cell>
          <cell r="I1334" t="str">
            <v>启用</v>
          </cell>
          <cell r="J1334" t="str">
            <v/>
          </cell>
          <cell r="K1334" t="str">
            <v>001</v>
          </cell>
          <cell r="L1334" t="str">
            <v>邮政储蓄</v>
          </cell>
          <cell r="M1334" t="str">
            <v>惠民惠农补贴类</v>
          </cell>
          <cell r="N1334" t="str">
            <v>2018-03-21</v>
          </cell>
          <cell r="O1334" t="str">
            <v>6217995610014476938</v>
          </cell>
        </row>
        <row r="1335">
          <cell r="C1335" t="str">
            <v>熊令时</v>
          </cell>
          <cell r="D1335" t="str">
            <v>430903197108011511</v>
          </cell>
          <cell r="E1335" t="str">
            <v>18073781105</v>
          </cell>
          <cell r="F1335" t="str">
            <v>男</v>
          </cell>
          <cell r="G1335" t="str">
            <v>3</v>
          </cell>
          <cell r="H1335" t="str">
            <v>益阳高新区谢林港镇天猫村先锋组</v>
          </cell>
          <cell r="I1335" t="str">
            <v>启用</v>
          </cell>
          <cell r="J1335" t="str">
            <v/>
          </cell>
          <cell r="K1335" t="str">
            <v>001</v>
          </cell>
          <cell r="L1335" t="str">
            <v>邮政储蓄</v>
          </cell>
          <cell r="M1335" t="str">
            <v>惠民惠农补贴类</v>
          </cell>
          <cell r="N1335" t="str">
            <v>2018-03-21</v>
          </cell>
          <cell r="O1335" t="str">
            <v>6217995610014476946</v>
          </cell>
        </row>
        <row r="1336">
          <cell r="C1336" t="str">
            <v>张正香</v>
          </cell>
          <cell r="D1336" t="str">
            <v>432321196212146210</v>
          </cell>
          <cell r="E1336" t="str">
            <v>13973772486</v>
          </cell>
          <cell r="F1336" t="str">
            <v>男</v>
          </cell>
          <cell r="G1336" t="str">
            <v>4</v>
          </cell>
          <cell r="H1336" t="str">
            <v>益阳高新区谢林港镇天猫村先锋组</v>
          </cell>
          <cell r="I1336" t="str">
            <v>启用</v>
          </cell>
          <cell r="J1336" t="str">
            <v/>
          </cell>
          <cell r="K1336" t="str">
            <v>001</v>
          </cell>
          <cell r="L1336" t="str">
            <v>邮政储蓄</v>
          </cell>
          <cell r="M1336" t="str">
            <v>惠民惠农补贴类</v>
          </cell>
          <cell r="N1336" t="str">
            <v>2018-03-21</v>
          </cell>
          <cell r="O1336" t="str">
            <v>6217995610014476953</v>
          </cell>
        </row>
        <row r="1337">
          <cell r="C1337" t="str">
            <v>张正香</v>
          </cell>
          <cell r="D1337" t="str">
            <v>432321196212146210</v>
          </cell>
          <cell r="E1337" t="str">
            <v>13973772486</v>
          </cell>
          <cell r="F1337" t="str">
            <v>男</v>
          </cell>
          <cell r="G1337" t="str">
            <v>4</v>
          </cell>
          <cell r="H1337" t="str">
            <v>益阳高新区谢林港镇天猫村先锋组</v>
          </cell>
          <cell r="I1337" t="str">
            <v>启用</v>
          </cell>
          <cell r="J1337" t="str">
            <v/>
          </cell>
          <cell r="K1337" t="str">
            <v>001</v>
          </cell>
          <cell r="L1337" t="str">
            <v>邮政储蓄</v>
          </cell>
          <cell r="M1337" t="str">
            <v>扶贫补贴类</v>
          </cell>
          <cell r="N1337" t="str">
            <v>2017-12-30</v>
          </cell>
          <cell r="O1337" t="str">
            <v>6217995610012052137</v>
          </cell>
        </row>
        <row r="1338">
          <cell r="C1338" t="str">
            <v>张正青</v>
          </cell>
          <cell r="D1338" t="str">
            <v>432321196602116172</v>
          </cell>
          <cell r="E1338" t="str">
            <v>17775995930</v>
          </cell>
          <cell r="F1338" t="str">
            <v>男</v>
          </cell>
          <cell r="G1338" t="str">
            <v>4</v>
          </cell>
          <cell r="H1338" t="str">
            <v>益阳高新区谢林港镇天猫村先锋组</v>
          </cell>
          <cell r="I1338" t="str">
            <v>启用</v>
          </cell>
          <cell r="J1338" t="str">
            <v/>
          </cell>
          <cell r="K1338" t="str">
            <v>001</v>
          </cell>
          <cell r="L1338" t="str">
            <v>邮政储蓄</v>
          </cell>
          <cell r="M1338" t="str">
            <v>惠民惠农补贴类</v>
          </cell>
          <cell r="N1338" t="str">
            <v/>
          </cell>
          <cell r="O1338" t="str">
            <v>605610027200914785</v>
          </cell>
        </row>
        <row r="1339">
          <cell r="C1339" t="str">
            <v>李德林</v>
          </cell>
          <cell r="D1339" t="str">
            <v>432321196909136178</v>
          </cell>
          <cell r="E1339" t="str">
            <v>13875339808</v>
          </cell>
          <cell r="F1339" t="str">
            <v>男</v>
          </cell>
          <cell r="G1339" t="str">
            <v>4</v>
          </cell>
          <cell r="H1339" t="str">
            <v>益阳高新区谢林港镇天猫村先锋组</v>
          </cell>
          <cell r="I1339" t="str">
            <v>启用</v>
          </cell>
          <cell r="J1339" t="str">
            <v/>
          </cell>
          <cell r="K1339" t="str">
            <v>001</v>
          </cell>
          <cell r="L1339" t="str">
            <v>邮政储蓄</v>
          </cell>
          <cell r="M1339" t="str">
            <v>惠民惠农补贴类</v>
          </cell>
          <cell r="N1339" t="str">
            <v>2018-03-21</v>
          </cell>
          <cell r="O1339" t="str">
            <v>6217995610014476961</v>
          </cell>
        </row>
        <row r="1340">
          <cell r="C1340" t="str">
            <v>张建新</v>
          </cell>
          <cell r="D1340" t="str">
            <v>432321195708236194</v>
          </cell>
          <cell r="E1340" t="str">
            <v>13135371343</v>
          </cell>
          <cell r="F1340" t="str">
            <v>男</v>
          </cell>
          <cell r="G1340" t="str">
            <v>4</v>
          </cell>
          <cell r="H1340" t="str">
            <v>益阳高新区谢林港镇天猫村先锋组</v>
          </cell>
          <cell r="I1340" t="str">
            <v>启用</v>
          </cell>
          <cell r="J1340" t="str">
            <v/>
          </cell>
          <cell r="K1340" t="str">
            <v>001</v>
          </cell>
          <cell r="L1340" t="str">
            <v>邮政储蓄</v>
          </cell>
          <cell r="M1340" t="str">
            <v>惠民惠农补贴类</v>
          </cell>
          <cell r="N1340" t="str">
            <v>2018-03-21</v>
          </cell>
          <cell r="O1340" t="str">
            <v>6217995610014476979</v>
          </cell>
        </row>
        <row r="1341">
          <cell r="C1341" t="str">
            <v>李正安</v>
          </cell>
          <cell r="D1341" t="str">
            <v>432321195403126197</v>
          </cell>
          <cell r="E1341" t="str">
            <v>18890508979</v>
          </cell>
          <cell r="F1341" t="str">
            <v>男</v>
          </cell>
          <cell r="G1341" t="str">
            <v>3</v>
          </cell>
          <cell r="H1341" t="str">
            <v>益阳高新区谢林港镇天猫村先锋组</v>
          </cell>
          <cell r="I1341" t="str">
            <v>启用</v>
          </cell>
          <cell r="J1341" t="str">
            <v/>
          </cell>
          <cell r="K1341" t="str">
            <v>001</v>
          </cell>
          <cell r="L1341" t="str">
            <v>邮政储蓄</v>
          </cell>
          <cell r="M1341" t="str">
            <v>惠民惠农补贴类</v>
          </cell>
          <cell r="N1341" t="str">
            <v>2018-03-21</v>
          </cell>
          <cell r="O1341" t="str">
            <v>6217995610014476987</v>
          </cell>
        </row>
        <row r="1342">
          <cell r="C1342" t="str">
            <v>张放文</v>
          </cell>
          <cell r="D1342" t="str">
            <v>432321195210236170</v>
          </cell>
          <cell r="E1342" t="str">
            <v>13508401984</v>
          </cell>
          <cell r="F1342" t="str">
            <v>男</v>
          </cell>
          <cell r="G1342" t="str">
            <v>5</v>
          </cell>
          <cell r="H1342" t="str">
            <v>益阳高新区谢林港镇天猫村先锋组</v>
          </cell>
          <cell r="I1342" t="str">
            <v>启用</v>
          </cell>
          <cell r="J1342" t="str">
            <v/>
          </cell>
          <cell r="K1342" t="str">
            <v>001</v>
          </cell>
          <cell r="L1342" t="str">
            <v>邮政储蓄</v>
          </cell>
          <cell r="M1342" t="str">
            <v>惠民惠农补贴类</v>
          </cell>
          <cell r="N1342" t="str">
            <v/>
          </cell>
          <cell r="O1342" t="str">
            <v>605610027200914824</v>
          </cell>
        </row>
        <row r="1343">
          <cell r="C1343" t="str">
            <v>张国平</v>
          </cell>
          <cell r="D1343" t="str">
            <v>430903195310021511</v>
          </cell>
          <cell r="E1343" t="str">
            <v>13487671496</v>
          </cell>
          <cell r="F1343" t="str">
            <v>男</v>
          </cell>
          <cell r="G1343" t="str">
            <v>3</v>
          </cell>
          <cell r="H1343" t="str">
            <v>益阳高新区谢林港镇天猫村先锋组</v>
          </cell>
          <cell r="I1343" t="str">
            <v>启用</v>
          </cell>
          <cell r="J1343" t="str">
            <v/>
          </cell>
          <cell r="K1343" t="str">
            <v>001</v>
          </cell>
          <cell r="L1343" t="str">
            <v>邮政储蓄</v>
          </cell>
          <cell r="M1343" t="str">
            <v>惠民惠农补贴类</v>
          </cell>
          <cell r="N1343" t="str">
            <v>2018-03-21</v>
          </cell>
          <cell r="O1343" t="str">
            <v>6217995610014476995</v>
          </cell>
        </row>
        <row r="1344">
          <cell r="C1344" t="str">
            <v>张正贤</v>
          </cell>
          <cell r="D1344" t="str">
            <v>432321196306036194</v>
          </cell>
          <cell r="E1344" t="str">
            <v>13257372535</v>
          </cell>
          <cell r="F1344" t="str">
            <v>男</v>
          </cell>
          <cell r="G1344" t="str">
            <v>3</v>
          </cell>
          <cell r="H1344" t="str">
            <v>益阳高新区谢林港镇天猫村先锋组</v>
          </cell>
          <cell r="I1344" t="str">
            <v>启用</v>
          </cell>
          <cell r="J1344" t="str">
            <v/>
          </cell>
          <cell r="K1344" t="str">
            <v>001</v>
          </cell>
          <cell r="L1344" t="str">
            <v>邮政储蓄</v>
          </cell>
          <cell r="M1344" t="str">
            <v>惠民惠农补贴类</v>
          </cell>
          <cell r="N1344" t="str">
            <v>2018-03-21</v>
          </cell>
          <cell r="O1344" t="str">
            <v>6217995610014477001</v>
          </cell>
        </row>
        <row r="1345">
          <cell r="C1345" t="str">
            <v>彭顺生</v>
          </cell>
          <cell r="D1345" t="str">
            <v>432321195110196183</v>
          </cell>
          <cell r="E1345" t="str">
            <v>18773771258</v>
          </cell>
          <cell r="F1345" t="str">
            <v>女</v>
          </cell>
          <cell r="G1345" t="str">
            <v>4</v>
          </cell>
          <cell r="H1345" t="str">
            <v>益阳高新区谢林港镇天猫村先锋组</v>
          </cell>
          <cell r="I1345" t="str">
            <v>启用</v>
          </cell>
          <cell r="J1345" t="str">
            <v/>
          </cell>
          <cell r="K1345" t="str">
            <v>001</v>
          </cell>
          <cell r="L1345" t="str">
            <v>邮政储蓄</v>
          </cell>
          <cell r="M1345" t="str">
            <v>惠民惠农补贴类</v>
          </cell>
          <cell r="N1345" t="str">
            <v>2018-03-21</v>
          </cell>
          <cell r="O1345" t="str">
            <v>6217995610014477019</v>
          </cell>
        </row>
        <row r="1346">
          <cell r="C1346" t="str">
            <v>张谷登</v>
          </cell>
          <cell r="D1346" t="str">
            <v>432321195606246172</v>
          </cell>
          <cell r="E1346" t="str">
            <v>15073719940</v>
          </cell>
          <cell r="F1346" t="str">
            <v>男</v>
          </cell>
          <cell r="G1346" t="str">
            <v>4</v>
          </cell>
          <cell r="H1346" t="str">
            <v>益阳高新区谢林港镇天猫村先锋组</v>
          </cell>
          <cell r="I1346" t="str">
            <v>启用</v>
          </cell>
          <cell r="J1346" t="str">
            <v/>
          </cell>
          <cell r="K1346" t="str">
            <v>001</v>
          </cell>
          <cell r="L1346" t="str">
            <v>邮政储蓄</v>
          </cell>
          <cell r="M1346" t="str">
            <v>惠民惠农补贴类</v>
          </cell>
          <cell r="N1346" t="str">
            <v>2018-03-21</v>
          </cell>
          <cell r="O1346" t="str">
            <v>6217995610014477027</v>
          </cell>
        </row>
        <row r="1347">
          <cell r="C1347" t="str">
            <v>卜正生</v>
          </cell>
          <cell r="D1347" t="str">
            <v>432321195609126192</v>
          </cell>
          <cell r="E1347" t="str">
            <v>13511111920</v>
          </cell>
          <cell r="F1347" t="str">
            <v>男</v>
          </cell>
          <cell r="G1347" t="str">
            <v>5</v>
          </cell>
          <cell r="H1347" t="str">
            <v>益阳高新区谢林港镇天猫村先锋组</v>
          </cell>
          <cell r="I1347" t="str">
            <v>启用</v>
          </cell>
          <cell r="J1347" t="str">
            <v/>
          </cell>
          <cell r="K1347" t="str">
            <v>001</v>
          </cell>
          <cell r="L1347" t="str">
            <v>邮政储蓄</v>
          </cell>
          <cell r="M1347" t="str">
            <v>惠民惠农补贴类</v>
          </cell>
          <cell r="N1347" t="str">
            <v>2018-03-21</v>
          </cell>
          <cell r="O1347" t="str">
            <v>6217995610014477035</v>
          </cell>
        </row>
        <row r="1348">
          <cell r="C1348" t="str">
            <v>夏代连</v>
          </cell>
          <cell r="D1348" t="str">
            <v>432321192910066201</v>
          </cell>
          <cell r="E1348" t="str">
            <v>13973772486</v>
          </cell>
          <cell r="F1348" t="str">
            <v>女</v>
          </cell>
          <cell r="G1348" t="str">
            <v>2</v>
          </cell>
          <cell r="H1348" t="str">
            <v>益阳高新区谢林港镇天猫村先锋组</v>
          </cell>
          <cell r="I1348" t="str">
            <v>启用</v>
          </cell>
          <cell r="J1348" t="str">
            <v/>
          </cell>
          <cell r="K1348" t="str">
            <v>001</v>
          </cell>
          <cell r="L1348" t="str">
            <v>邮政储蓄</v>
          </cell>
          <cell r="M1348" t="str">
            <v>惠民惠农补贴类</v>
          </cell>
          <cell r="N1348" t="str">
            <v/>
          </cell>
          <cell r="O1348" t="str">
            <v>605610027201262854</v>
          </cell>
        </row>
        <row r="1349">
          <cell r="C1349" t="str">
            <v>卜鹏</v>
          </cell>
          <cell r="D1349" t="str">
            <v>430903198210041252</v>
          </cell>
          <cell r="E1349" t="str">
            <v>13107370399</v>
          </cell>
          <cell r="F1349" t="str">
            <v>男</v>
          </cell>
          <cell r="G1349" t="str">
            <v>3</v>
          </cell>
          <cell r="H1349" t="str">
            <v>益阳高新区谢林港镇天猫村先锋组</v>
          </cell>
          <cell r="I1349" t="str">
            <v>启用</v>
          </cell>
          <cell r="J1349" t="str">
            <v/>
          </cell>
          <cell r="K1349" t="str">
            <v>001</v>
          </cell>
          <cell r="L1349" t="str">
            <v>邮政储蓄</v>
          </cell>
          <cell r="M1349" t="str">
            <v>惠民惠农补贴类</v>
          </cell>
          <cell r="N1349" t="str">
            <v>2018-03-21</v>
          </cell>
          <cell r="O1349" t="str">
            <v>6217995610014477043</v>
          </cell>
        </row>
        <row r="1350">
          <cell r="C1350" t="str">
            <v>熊令兵</v>
          </cell>
          <cell r="D1350" t="str">
            <v>432321197310286174</v>
          </cell>
          <cell r="E1350" t="str">
            <v>13973759274</v>
          </cell>
          <cell r="F1350" t="str">
            <v>男</v>
          </cell>
          <cell r="G1350" t="str">
            <v>3</v>
          </cell>
          <cell r="H1350" t="str">
            <v>益阳高新区谢林港镇天猫村先锋组</v>
          </cell>
          <cell r="I1350" t="str">
            <v>启用</v>
          </cell>
          <cell r="J1350" t="str">
            <v/>
          </cell>
          <cell r="K1350" t="str">
            <v>001</v>
          </cell>
          <cell r="L1350" t="str">
            <v>邮政储蓄</v>
          </cell>
          <cell r="M1350" t="str">
            <v>惠民惠农补贴类</v>
          </cell>
          <cell r="N1350" t="str">
            <v/>
          </cell>
          <cell r="O1350" t="str">
            <v>605610027201262879</v>
          </cell>
        </row>
        <row r="1351">
          <cell r="C1351" t="str">
            <v>张志立</v>
          </cell>
          <cell r="D1351" t="str">
            <v>430903198411221516</v>
          </cell>
          <cell r="E1351" t="str">
            <v>13055098588</v>
          </cell>
          <cell r="F1351" t="str">
            <v>男</v>
          </cell>
          <cell r="G1351" t="str">
            <v>4</v>
          </cell>
          <cell r="H1351" t="str">
            <v>益阳高新区谢林港镇天猫村先锋组</v>
          </cell>
          <cell r="I1351" t="str">
            <v>启用</v>
          </cell>
          <cell r="J1351" t="str">
            <v/>
          </cell>
          <cell r="K1351" t="str">
            <v>001</v>
          </cell>
          <cell r="L1351" t="str">
            <v>邮政储蓄</v>
          </cell>
          <cell r="M1351" t="str">
            <v>惠民惠农补贴类</v>
          </cell>
          <cell r="N1351" t="str">
            <v>2018-03-21</v>
          </cell>
          <cell r="O1351" t="str">
            <v>6217995610014477050</v>
          </cell>
        </row>
        <row r="1352">
          <cell r="C1352" t="str">
            <v>卜友富</v>
          </cell>
          <cell r="D1352" t="str">
            <v>430903198706191510</v>
          </cell>
          <cell r="E1352" t="str">
            <v>13307371125</v>
          </cell>
          <cell r="F1352" t="str">
            <v>男</v>
          </cell>
          <cell r="G1352" t="str">
            <v>3</v>
          </cell>
          <cell r="H1352" t="str">
            <v>益阳高新区谢林港镇天猫村先锋组</v>
          </cell>
          <cell r="I1352" t="str">
            <v>启用</v>
          </cell>
          <cell r="J1352" t="str">
            <v/>
          </cell>
          <cell r="K1352" t="str">
            <v>001</v>
          </cell>
          <cell r="L1352" t="str">
            <v>邮政储蓄</v>
          </cell>
          <cell r="M1352" t="str">
            <v>惠民惠农补贴类</v>
          </cell>
          <cell r="N1352" t="str">
            <v>2018-03-21</v>
          </cell>
          <cell r="O1352" t="str">
            <v>6217995610014477068</v>
          </cell>
        </row>
        <row r="1353">
          <cell r="C1353" t="str">
            <v>曾超</v>
          </cell>
          <cell r="D1353" t="str">
            <v>430903198010251212</v>
          </cell>
          <cell r="E1353" t="str">
            <v>13117372333</v>
          </cell>
          <cell r="F1353" t="str">
            <v>男</v>
          </cell>
          <cell r="G1353" t="str">
            <v>4</v>
          </cell>
          <cell r="H1353" t="str">
            <v>益阳高新区谢林港镇天猫村先锋组</v>
          </cell>
          <cell r="I1353" t="str">
            <v>启用</v>
          </cell>
          <cell r="J1353" t="str">
            <v/>
          </cell>
          <cell r="K1353" t="str">
            <v>001</v>
          </cell>
          <cell r="L1353" t="str">
            <v>邮政储蓄</v>
          </cell>
          <cell r="M1353" t="str">
            <v>惠民惠农补贴类</v>
          </cell>
          <cell r="N1353" t="str">
            <v>2018-03-21</v>
          </cell>
          <cell r="O1353" t="str">
            <v>6217995610014477076</v>
          </cell>
        </row>
        <row r="1354">
          <cell r="C1354" t="str">
            <v>张红才</v>
          </cell>
          <cell r="D1354" t="str">
            <v>432321197602156195</v>
          </cell>
          <cell r="E1354" t="str">
            <v>18773771258</v>
          </cell>
          <cell r="F1354" t="str">
            <v>男</v>
          </cell>
          <cell r="G1354" t="str">
            <v>4</v>
          </cell>
          <cell r="H1354" t="str">
            <v>益阳高新区谢林港镇天猫村先锋组</v>
          </cell>
          <cell r="I1354" t="str">
            <v>启用</v>
          </cell>
          <cell r="J1354" t="str">
            <v/>
          </cell>
          <cell r="K1354" t="str">
            <v>001</v>
          </cell>
          <cell r="L1354" t="str">
            <v>邮政储蓄</v>
          </cell>
          <cell r="M1354" t="str">
            <v>惠民惠农补贴类</v>
          </cell>
          <cell r="N1354" t="str">
            <v>2018-03-21</v>
          </cell>
          <cell r="O1354" t="str">
            <v>6217995610014477084</v>
          </cell>
        </row>
        <row r="1355">
          <cell r="C1355" t="str">
            <v>张伟</v>
          </cell>
          <cell r="D1355" t="str">
            <v>432301197803052012</v>
          </cell>
          <cell r="E1355" t="str">
            <v>13508401984</v>
          </cell>
          <cell r="F1355" t="str">
            <v>男</v>
          </cell>
          <cell r="G1355" t="str">
            <v>4</v>
          </cell>
          <cell r="H1355" t="str">
            <v>益阳高新区谢林港镇天猫村先锋组</v>
          </cell>
          <cell r="I1355" t="str">
            <v>启用</v>
          </cell>
          <cell r="J1355" t="str">
            <v/>
          </cell>
          <cell r="K1355" t="str">
            <v>001</v>
          </cell>
          <cell r="L1355" t="str">
            <v>邮政储蓄</v>
          </cell>
          <cell r="M1355" t="str">
            <v>惠民惠农补贴类</v>
          </cell>
          <cell r="N1355" t="str">
            <v>2018-03-21</v>
          </cell>
          <cell r="O1355" t="str">
            <v>6217995610014477092</v>
          </cell>
        </row>
        <row r="1356">
          <cell r="C1356" t="str">
            <v>李德清</v>
          </cell>
          <cell r="D1356" t="str">
            <v>432321197405096170</v>
          </cell>
          <cell r="E1356" t="str">
            <v>13203696654</v>
          </cell>
          <cell r="F1356" t="str">
            <v>男</v>
          </cell>
          <cell r="G1356" t="str">
            <v>1</v>
          </cell>
          <cell r="H1356" t="str">
            <v>益阳高新区谢林港镇天猫村先锋组</v>
          </cell>
          <cell r="I1356" t="str">
            <v>启用</v>
          </cell>
          <cell r="J1356" t="str">
            <v/>
          </cell>
          <cell r="K1356" t="str">
            <v>001</v>
          </cell>
          <cell r="L1356" t="str">
            <v>邮政储蓄</v>
          </cell>
          <cell r="M1356" t="str">
            <v>惠民惠农补贴类</v>
          </cell>
          <cell r="N1356" t="str">
            <v>2018-03-21</v>
          </cell>
          <cell r="O1356" t="str">
            <v>6217995610014477100</v>
          </cell>
        </row>
        <row r="1357">
          <cell r="C1357" t="str">
            <v>曹志惠</v>
          </cell>
          <cell r="D1357" t="str">
            <v>432321195908156180</v>
          </cell>
          <cell r="E1357" t="str">
            <v>15073719940</v>
          </cell>
          <cell r="F1357" t="str">
            <v>女</v>
          </cell>
          <cell r="G1357" t="str">
            <v/>
          </cell>
          <cell r="H1357" t="str">
            <v>益阳高新区谢林港镇天猫村先锋组</v>
          </cell>
          <cell r="I1357" t="str">
            <v>启用</v>
          </cell>
          <cell r="J1357" t="str">
            <v/>
          </cell>
          <cell r="K1357" t="str">
            <v>001</v>
          </cell>
          <cell r="L1357" t="str">
            <v>邮政储蓄</v>
          </cell>
          <cell r="M1357" t="str">
            <v>扶贫补贴类</v>
          </cell>
          <cell r="N1357" t="str">
            <v>2017-12-30</v>
          </cell>
          <cell r="O1357" t="str">
            <v>6217995610012052145</v>
          </cell>
        </row>
        <row r="1358">
          <cell r="C1358" t="str">
            <v>曹志惠</v>
          </cell>
          <cell r="D1358" t="str">
            <v>432321195908156180</v>
          </cell>
          <cell r="E1358" t="str">
            <v>15073719940</v>
          </cell>
          <cell r="F1358" t="str">
            <v>女</v>
          </cell>
          <cell r="G1358" t="str">
            <v/>
          </cell>
          <cell r="H1358" t="str">
            <v>益阳高新区谢林港镇天猫村先锋组</v>
          </cell>
          <cell r="I1358" t="str">
            <v>启用</v>
          </cell>
          <cell r="J1358" t="str">
            <v/>
          </cell>
          <cell r="K1358" t="str">
            <v>001</v>
          </cell>
          <cell r="L1358" t="str">
            <v>邮政储蓄</v>
          </cell>
          <cell r="M1358" t="str">
            <v>惠民惠农补贴类</v>
          </cell>
          <cell r="N1358" t="str">
            <v>2018-03-21</v>
          </cell>
          <cell r="O1358" t="str">
            <v>6217995610014477118</v>
          </cell>
        </row>
        <row r="1359">
          <cell r="C1359" t="str">
            <v>夏丽云</v>
          </cell>
          <cell r="D1359" t="str">
            <v>43090319510316152X</v>
          </cell>
          <cell r="E1359" t="str">
            <v>13508407984</v>
          </cell>
          <cell r="F1359" t="str">
            <v>女</v>
          </cell>
          <cell r="G1359" t="str">
            <v/>
          </cell>
          <cell r="H1359" t="str">
            <v>益阳高新区谢林港镇天猫村先锋组</v>
          </cell>
          <cell r="I1359" t="str">
            <v>启用</v>
          </cell>
          <cell r="J1359" t="str">
            <v/>
          </cell>
          <cell r="K1359" t="str">
            <v>001</v>
          </cell>
          <cell r="L1359" t="str">
            <v>邮政储蓄</v>
          </cell>
          <cell r="M1359" t="str">
            <v>惠民惠农补贴类</v>
          </cell>
          <cell r="N1359" t="str">
            <v>2018-03-21</v>
          </cell>
          <cell r="O1359" t="str">
            <v>6217995610014477126</v>
          </cell>
        </row>
        <row r="1360">
          <cell r="C1360" t="str">
            <v>夏丽云</v>
          </cell>
          <cell r="D1360" t="str">
            <v>43090319510316152X</v>
          </cell>
          <cell r="E1360" t="str">
            <v>13508407984</v>
          </cell>
          <cell r="F1360" t="str">
            <v>女</v>
          </cell>
          <cell r="G1360" t="str">
            <v/>
          </cell>
          <cell r="H1360" t="str">
            <v>益阳高新区谢林港镇天猫村先锋组</v>
          </cell>
          <cell r="I1360" t="str">
            <v>启用</v>
          </cell>
          <cell r="J1360" t="str">
            <v/>
          </cell>
          <cell r="K1360" t="str">
            <v>001</v>
          </cell>
          <cell r="L1360" t="str">
            <v>邮政储蓄</v>
          </cell>
          <cell r="M1360" t="str">
            <v>扶贫补贴类</v>
          </cell>
          <cell r="N1360" t="str">
            <v>2017-12-30</v>
          </cell>
          <cell r="O1360" t="str">
            <v>6217995610012052152</v>
          </cell>
        </row>
        <row r="1361">
          <cell r="C1361" t="str">
            <v>徐桃秀</v>
          </cell>
          <cell r="D1361" t="str">
            <v>432321195303136187</v>
          </cell>
          <cell r="E1361" t="str">
            <v>13973709614</v>
          </cell>
          <cell r="F1361" t="str">
            <v>女</v>
          </cell>
          <cell r="G1361" t="str">
            <v/>
          </cell>
          <cell r="H1361" t="str">
            <v>益阳高新区谢林港镇天猫村先锋组</v>
          </cell>
          <cell r="I1361" t="str">
            <v>启用</v>
          </cell>
          <cell r="J1361" t="str">
            <v/>
          </cell>
          <cell r="K1361" t="str">
            <v>001</v>
          </cell>
          <cell r="L1361" t="str">
            <v>邮政储蓄</v>
          </cell>
          <cell r="M1361" t="str">
            <v>惠民惠农补贴类</v>
          </cell>
          <cell r="N1361" t="str">
            <v>2018-03-21</v>
          </cell>
          <cell r="O1361" t="str">
            <v>6217995610014477134</v>
          </cell>
        </row>
        <row r="1362">
          <cell r="C1362" t="str">
            <v>陈立纯</v>
          </cell>
          <cell r="D1362" t="str">
            <v>432321196712256184</v>
          </cell>
          <cell r="E1362" t="str">
            <v>15274724563</v>
          </cell>
          <cell r="F1362" t="str">
            <v>女</v>
          </cell>
          <cell r="G1362" t="str">
            <v/>
          </cell>
          <cell r="H1362" t="str">
            <v>益阳高新区谢林港镇天猫村先锋组</v>
          </cell>
          <cell r="I1362" t="str">
            <v>启用</v>
          </cell>
          <cell r="J1362" t="str">
            <v/>
          </cell>
          <cell r="K1362" t="str">
            <v>001</v>
          </cell>
          <cell r="L1362" t="str">
            <v>邮政储蓄</v>
          </cell>
          <cell r="M1362" t="str">
            <v>惠民惠农补贴类</v>
          </cell>
          <cell r="N1362" t="str">
            <v>2018-03-21</v>
          </cell>
          <cell r="O1362" t="str">
            <v>6217995610014477142</v>
          </cell>
        </row>
        <row r="1363">
          <cell r="C1363" t="str">
            <v>吴连喜</v>
          </cell>
          <cell r="D1363" t="str">
            <v>432321197104226488</v>
          </cell>
          <cell r="E1363" t="str">
            <v>15274794539</v>
          </cell>
          <cell r="F1363" t="str">
            <v>女</v>
          </cell>
          <cell r="G1363" t="str">
            <v>3</v>
          </cell>
          <cell r="H1363" t="str">
            <v>谢林港镇天猫村先锋组</v>
          </cell>
          <cell r="I1363" t="str">
            <v>启用</v>
          </cell>
          <cell r="J1363" t="str">
            <v>2021-04-01</v>
          </cell>
          <cell r="K1363" t="str">
            <v>001</v>
          </cell>
          <cell r="L1363" t="str">
            <v>邮政储蓄</v>
          </cell>
          <cell r="M1363" t="str">
            <v>惠民惠农补贴类</v>
          </cell>
          <cell r="N1363" t="str">
            <v>2021-04-01</v>
          </cell>
          <cell r="O1363" t="str">
            <v>6217975610000060831</v>
          </cell>
        </row>
        <row r="1364">
          <cell r="C1364" t="str">
            <v>王令中</v>
          </cell>
          <cell r="D1364" t="str">
            <v>432321196708156228</v>
          </cell>
          <cell r="E1364" t="str">
            <v>15173740124</v>
          </cell>
          <cell r="F1364" t="str">
            <v>女</v>
          </cell>
          <cell r="G1364" t="str">
            <v>3</v>
          </cell>
          <cell r="H1364" t="str">
            <v>谢林港镇天猫村先锋组</v>
          </cell>
          <cell r="I1364" t="str">
            <v>启用</v>
          </cell>
          <cell r="J1364" t="str">
            <v>2021-07-15</v>
          </cell>
          <cell r="K1364" t="str">
            <v>001</v>
          </cell>
          <cell r="L1364" t="str">
            <v>邮政储蓄</v>
          </cell>
          <cell r="M1364" t="str">
            <v>惠民惠农补贴类</v>
          </cell>
          <cell r="N1364" t="str">
            <v>2021-07-15</v>
          </cell>
          <cell r="O1364" t="str">
            <v>6217995610017193829</v>
          </cell>
        </row>
        <row r="1365">
          <cell r="C1365" t="str">
            <v>吴柳香</v>
          </cell>
          <cell r="D1365" t="str">
            <v>432321196101236184</v>
          </cell>
          <cell r="E1365" t="str">
            <v>15197705805</v>
          </cell>
          <cell r="F1365" t="str">
            <v>女</v>
          </cell>
          <cell r="G1365" t="str">
            <v>3</v>
          </cell>
          <cell r="H1365" t="str">
            <v>谢林港镇天猫村先锋组</v>
          </cell>
          <cell r="I1365" t="str">
            <v>启用</v>
          </cell>
          <cell r="J1365" t="str">
            <v>2021-11-30</v>
          </cell>
          <cell r="K1365" t="str">
            <v>001</v>
          </cell>
          <cell r="L1365" t="str">
            <v>邮政储蓄</v>
          </cell>
          <cell r="M1365" t="str">
            <v>惠民惠农补贴类</v>
          </cell>
          <cell r="N1365" t="str">
            <v>2021-11-30</v>
          </cell>
          <cell r="O1365" t="str">
            <v>6215825610000086279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件1"/>
      <sheetName val="附件2"/>
      <sheetName val="附件3"/>
      <sheetName val="附件4"/>
      <sheetName val="附件5"/>
      <sheetName val="附件6"/>
      <sheetName val="附件7"/>
      <sheetName val="附件8"/>
      <sheetName val="Sheet1"/>
      <sheetName val="Sheet2"/>
      <sheetName val="Sheet3"/>
      <sheetName val="Sheet4"/>
    </sheetNames>
    <sheetDataSet>
      <sheetData sheetId="0" refreshError="1">
        <row r="8">
          <cell r="K8" t="str">
            <v>430903196802031518</v>
          </cell>
          <cell r="L8" t="str">
            <v>6217995610014575952</v>
          </cell>
        </row>
        <row r="9">
          <cell r="K9" t="str">
            <v>432321196709025895</v>
          </cell>
          <cell r="L9" t="str">
            <v>6217995610014576158</v>
          </cell>
        </row>
        <row r="10">
          <cell r="K10" t="str">
            <v>432321196605225876</v>
          </cell>
          <cell r="L10" t="str">
            <v>6217995610014575986</v>
          </cell>
        </row>
        <row r="11">
          <cell r="K11" t="str">
            <v>432321194904235899</v>
          </cell>
          <cell r="L11" t="str">
            <v>6217995610014576091</v>
          </cell>
        </row>
        <row r="12">
          <cell r="K12" t="str">
            <v>432321196102105872</v>
          </cell>
          <cell r="L12" t="str">
            <v>6217995610014575994</v>
          </cell>
        </row>
        <row r="13">
          <cell r="K13" t="str">
            <v>432321197208105875</v>
          </cell>
          <cell r="L13" t="str">
            <v>6217995610014576141</v>
          </cell>
        </row>
        <row r="14">
          <cell r="K14" t="str">
            <v>432321194709075893</v>
          </cell>
          <cell r="L14" t="str">
            <v>6217995610014576018</v>
          </cell>
        </row>
        <row r="15">
          <cell r="K15" t="str">
            <v>432321196306215870</v>
          </cell>
          <cell r="L15" t="str">
            <v>6217995610014576026</v>
          </cell>
        </row>
        <row r="16">
          <cell r="K16" t="str">
            <v>432321197601275870</v>
          </cell>
          <cell r="L16" t="str">
            <v>6217995610014576067</v>
          </cell>
        </row>
        <row r="17">
          <cell r="K17" t="str">
            <v>432321193709075872</v>
          </cell>
          <cell r="L17" t="str">
            <v>6217995610014576083</v>
          </cell>
        </row>
        <row r="18">
          <cell r="K18" t="str">
            <v>432321197210265894</v>
          </cell>
          <cell r="L18" t="str">
            <v>6217995610014576042</v>
          </cell>
        </row>
        <row r="19">
          <cell r="K19" t="str">
            <v>432321196906045879</v>
          </cell>
          <cell r="L19" t="str">
            <v>6217995610014576133</v>
          </cell>
        </row>
        <row r="20">
          <cell r="K20" t="str">
            <v>432321196309155877</v>
          </cell>
          <cell r="L20" t="str">
            <v>6217995610014575978</v>
          </cell>
        </row>
        <row r="21">
          <cell r="K21" t="str">
            <v>43232119640203587X</v>
          </cell>
          <cell r="L21" t="str">
            <v>6217995610014576117</v>
          </cell>
        </row>
        <row r="22">
          <cell r="K22" t="str">
            <v>43232119760811587X</v>
          </cell>
          <cell r="L22" t="str">
            <v>6217995610014576000</v>
          </cell>
        </row>
        <row r="23">
          <cell r="K23" t="str">
            <v>432321195203225879</v>
          </cell>
          <cell r="L23" t="str">
            <v>6217995610014576125</v>
          </cell>
        </row>
        <row r="24">
          <cell r="K24" t="str">
            <v>432321196407125874</v>
          </cell>
          <cell r="L24" t="str">
            <v>6217995610014835349</v>
          </cell>
        </row>
        <row r="25">
          <cell r="K25" t="str">
            <v>432321195704155872</v>
          </cell>
          <cell r="L25" t="str">
            <v>6217995610014575960</v>
          </cell>
        </row>
        <row r="26">
          <cell r="K26" t="str">
            <v>432321196809195875</v>
          </cell>
          <cell r="L26" t="str">
            <v>6217995610014576034</v>
          </cell>
        </row>
        <row r="27">
          <cell r="K27" t="str">
            <v>43232119490524587X</v>
          </cell>
          <cell r="L27" t="str">
            <v>6217995610014576075</v>
          </cell>
        </row>
        <row r="28">
          <cell r="K28" t="str">
            <v>430903194512231213</v>
          </cell>
          <cell r="L28" t="str">
            <v>6217995610014576059</v>
          </cell>
        </row>
        <row r="29">
          <cell r="K29" t="str">
            <v>432321197909165870</v>
          </cell>
          <cell r="L29" t="str">
            <v>605610004200562791</v>
          </cell>
        </row>
        <row r="30">
          <cell r="K30" t="str">
            <v>43232119600404587X</v>
          </cell>
          <cell r="L30" t="str">
            <v>6217995610014572140</v>
          </cell>
        </row>
        <row r="31">
          <cell r="K31" t="str">
            <v>43090319910519151X</v>
          </cell>
          <cell r="L31" t="str">
            <v>6217995510003471801</v>
          </cell>
        </row>
        <row r="32">
          <cell r="K32" t="str">
            <v>432321195701105896</v>
          </cell>
          <cell r="L32" t="str">
            <v>6217995610014572215</v>
          </cell>
        </row>
        <row r="33">
          <cell r="K33" t="str">
            <v>432321196204285894</v>
          </cell>
          <cell r="L33" t="str">
            <v>6217995610014834433</v>
          </cell>
        </row>
        <row r="34">
          <cell r="K34" t="str">
            <v>43232119650812589X</v>
          </cell>
          <cell r="L34" t="str">
            <v>6217995610014572223</v>
          </cell>
        </row>
        <row r="35">
          <cell r="K35" t="str">
            <v>432321196510235895</v>
          </cell>
          <cell r="L35" t="str">
            <v>6217995610014572231</v>
          </cell>
        </row>
        <row r="36">
          <cell r="K36" t="str">
            <v>432321196710255874</v>
          </cell>
          <cell r="L36" t="str">
            <v>6217995610014572249</v>
          </cell>
        </row>
        <row r="37">
          <cell r="K37" t="str">
            <v>432321197209095912</v>
          </cell>
          <cell r="L37" t="str">
            <v>6217995610014572256</v>
          </cell>
        </row>
        <row r="38">
          <cell r="K38" t="str">
            <v>432321195208175882</v>
          </cell>
          <cell r="L38" t="str">
            <v>6217995610014572264</v>
          </cell>
        </row>
        <row r="39">
          <cell r="K39" t="str">
            <v>430903198605081515</v>
          </cell>
          <cell r="L39" t="str">
            <v>6217996030001930491</v>
          </cell>
        </row>
        <row r="40">
          <cell r="K40" t="str">
            <v>430903198309191517</v>
          </cell>
          <cell r="L40" t="str">
            <v>6217995610014834441</v>
          </cell>
        </row>
        <row r="41">
          <cell r="K41" t="str">
            <v>430903196601121517</v>
          </cell>
          <cell r="L41" t="str">
            <v>6217995610014572272</v>
          </cell>
        </row>
        <row r="42">
          <cell r="K42" t="str">
            <v>430903198112241218</v>
          </cell>
          <cell r="L42" t="str">
            <v>6217995610014572280</v>
          </cell>
        </row>
        <row r="43">
          <cell r="K43" t="str">
            <v>430903198707111519</v>
          </cell>
          <cell r="L43" t="str">
            <v>6217995610014572298</v>
          </cell>
        </row>
        <row r="44">
          <cell r="K44" t="str">
            <v>430903199909281529</v>
          </cell>
          <cell r="L44" t="str">
            <v>6217995610014572306</v>
          </cell>
        </row>
        <row r="45">
          <cell r="K45" t="str">
            <v>432321195712025891</v>
          </cell>
          <cell r="L45" t="str">
            <v>6217995610014572132</v>
          </cell>
        </row>
        <row r="46">
          <cell r="K46" t="str">
            <v>430903199205041519</v>
          </cell>
          <cell r="L46" t="str">
            <v>6217995610001978375</v>
          </cell>
        </row>
        <row r="47">
          <cell r="K47" t="str">
            <v>432321193209215891</v>
          </cell>
          <cell r="L47" t="str">
            <v>6217995610014572124</v>
          </cell>
        </row>
        <row r="48">
          <cell r="K48" t="str">
            <v>430903196402151510</v>
          </cell>
          <cell r="L48" t="str">
            <v>6217995610014572157</v>
          </cell>
        </row>
        <row r="49">
          <cell r="K49" t="str">
            <v>43232119700226589X</v>
          </cell>
          <cell r="L49" t="str">
            <v>605610027200985539</v>
          </cell>
        </row>
        <row r="50">
          <cell r="K50" t="str">
            <v>432321194911255927</v>
          </cell>
          <cell r="L50" t="str">
            <v>6217995610019014262</v>
          </cell>
        </row>
        <row r="51">
          <cell r="K51" t="str">
            <v>432321197112215893</v>
          </cell>
          <cell r="L51" t="str">
            <v>6217995610014572165</v>
          </cell>
        </row>
        <row r="52">
          <cell r="K52" t="str">
            <v>432321195203265870</v>
          </cell>
          <cell r="L52" t="str">
            <v>6217995610014572173</v>
          </cell>
        </row>
        <row r="53">
          <cell r="K53" t="str">
            <v>432321197708045872</v>
          </cell>
          <cell r="L53" t="str">
            <v>6217995610014572181</v>
          </cell>
        </row>
        <row r="54">
          <cell r="K54" t="str">
            <v>432321196605095899</v>
          </cell>
          <cell r="L54" t="str">
            <v>6217995610014834425</v>
          </cell>
        </row>
        <row r="55">
          <cell r="K55" t="str">
            <v>432321196802125874</v>
          </cell>
          <cell r="L55" t="str">
            <v>6217995610014572199</v>
          </cell>
        </row>
        <row r="56">
          <cell r="K56" t="str">
            <v>432321196901225889</v>
          </cell>
          <cell r="L56" t="str">
            <v>6217995610014683434</v>
          </cell>
        </row>
        <row r="57">
          <cell r="K57" t="str">
            <v>43090319930130151X</v>
          </cell>
          <cell r="L57" t="str">
            <v>6217995610010568027</v>
          </cell>
        </row>
        <row r="58">
          <cell r="K58" t="str">
            <v>43232119650305587X</v>
          </cell>
          <cell r="L58" t="str">
            <v>6217995610014572207</v>
          </cell>
        </row>
        <row r="59">
          <cell r="K59" t="str">
            <v>432321196608035875</v>
          </cell>
          <cell r="L59" t="str">
            <v>6217995610014573932</v>
          </cell>
        </row>
        <row r="60">
          <cell r="K60" t="str">
            <v>430903197203191514</v>
          </cell>
          <cell r="L60" t="str">
            <v>6217995610014573940</v>
          </cell>
        </row>
        <row r="61">
          <cell r="K61" t="str">
            <v>432321197203195875</v>
          </cell>
          <cell r="L61" t="str">
            <v>6217995610014573957</v>
          </cell>
        </row>
        <row r="62">
          <cell r="K62" t="str">
            <v>43232119681101587X</v>
          </cell>
          <cell r="L62" t="str">
            <v>6217995610014573965</v>
          </cell>
        </row>
        <row r="63">
          <cell r="K63" t="str">
            <v>43232119670314587X</v>
          </cell>
          <cell r="L63" t="str">
            <v>6217995610014573973</v>
          </cell>
        </row>
        <row r="64">
          <cell r="K64" t="str">
            <v>432321194801145874</v>
          </cell>
          <cell r="L64" t="str">
            <v>6217995610014573981</v>
          </cell>
        </row>
        <row r="65">
          <cell r="K65" t="str">
            <v>432321195203175891</v>
          </cell>
          <cell r="L65" t="str">
            <v>6217995610014573999</v>
          </cell>
        </row>
        <row r="66">
          <cell r="K66" t="str">
            <v>432321195406105877</v>
          </cell>
          <cell r="L66" t="str">
            <v>6217995610014574005</v>
          </cell>
        </row>
        <row r="67">
          <cell r="K67" t="str">
            <v>432321196606215899</v>
          </cell>
          <cell r="L67" t="str">
            <v>6217995610014574013</v>
          </cell>
        </row>
        <row r="68">
          <cell r="K68" t="str">
            <v>432321195812135895</v>
          </cell>
          <cell r="L68" t="str">
            <v>6217995610014574021</v>
          </cell>
        </row>
        <row r="69">
          <cell r="K69" t="str">
            <v>432321196201235891</v>
          </cell>
          <cell r="L69" t="str">
            <v>6217995610014574039</v>
          </cell>
        </row>
        <row r="70">
          <cell r="K70" t="str">
            <v>432321196912155898</v>
          </cell>
          <cell r="L70" t="str">
            <v>6217995610014574047</v>
          </cell>
        </row>
        <row r="71">
          <cell r="K71" t="str">
            <v>430903197410151515</v>
          </cell>
          <cell r="L71" t="str">
            <v>6217995610014574054</v>
          </cell>
        </row>
        <row r="72">
          <cell r="K72" t="str">
            <v>432321196505125915</v>
          </cell>
          <cell r="L72" t="str">
            <v>6217995610014574062</v>
          </cell>
        </row>
        <row r="73">
          <cell r="K73" t="str">
            <v>432321196901315876</v>
          </cell>
          <cell r="L73" t="str">
            <v>6217995610014574070</v>
          </cell>
        </row>
        <row r="74">
          <cell r="K74" t="str">
            <v>432321197607245875</v>
          </cell>
          <cell r="L74" t="str">
            <v>6217995610014574088</v>
          </cell>
        </row>
        <row r="75">
          <cell r="K75" t="str">
            <v>430903197711101511</v>
          </cell>
          <cell r="L75" t="str">
            <v>6217995610014574096</v>
          </cell>
        </row>
        <row r="76">
          <cell r="K76" t="str">
            <v>432321197912075884</v>
          </cell>
          <cell r="L76" t="str">
            <v>6217995610014574104</v>
          </cell>
        </row>
        <row r="77">
          <cell r="K77" t="str">
            <v>432321195101025892</v>
          </cell>
          <cell r="L77" t="str">
            <v>6217995610014835414</v>
          </cell>
        </row>
        <row r="78">
          <cell r="K78" t="str">
            <v>432321196308075904</v>
          </cell>
          <cell r="L78" t="str">
            <v>6217995610014576471</v>
          </cell>
        </row>
        <row r="79">
          <cell r="K79" t="str">
            <v>432321196801075895</v>
          </cell>
          <cell r="L79" t="str">
            <v>6217995610014576489</v>
          </cell>
        </row>
        <row r="80">
          <cell r="K80" t="str">
            <v>432321197210055870</v>
          </cell>
          <cell r="L80" t="str">
            <v>6217995610014576497</v>
          </cell>
        </row>
        <row r="81">
          <cell r="K81" t="str">
            <v>432321195111075893</v>
          </cell>
          <cell r="L81" t="str">
            <v>6217995610014576505</v>
          </cell>
        </row>
        <row r="82">
          <cell r="K82" t="str">
            <v>43232119770622587X</v>
          </cell>
          <cell r="L82" t="str">
            <v>6217995610014576513</v>
          </cell>
        </row>
        <row r="83">
          <cell r="K83" t="str">
            <v>432321195302155888</v>
          </cell>
          <cell r="L83" t="str">
            <v>6217995610014576521</v>
          </cell>
        </row>
        <row r="84">
          <cell r="K84" t="str">
            <v>432321195612125879</v>
          </cell>
          <cell r="L84" t="str">
            <v>6217995610014576646</v>
          </cell>
        </row>
        <row r="85">
          <cell r="K85" t="str">
            <v>432321196510265875</v>
          </cell>
          <cell r="L85" t="str">
            <v>6217995610014576687</v>
          </cell>
        </row>
        <row r="86">
          <cell r="K86" t="str">
            <v>432321196403245879</v>
          </cell>
          <cell r="L86" t="str">
            <v>6217995610014576620</v>
          </cell>
        </row>
        <row r="87">
          <cell r="K87" t="str">
            <v>43232119470523587X</v>
          </cell>
          <cell r="L87" t="str">
            <v>6217995610014576612</v>
          </cell>
        </row>
        <row r="88">
          <cell r="K88" t="str">
            <v>432321195612265871</v>
          </cell>
          <cell r="L88" t="str">
            <v>6217995610014576604</v>
          </cell>
        </row>
        <row r="89">
          <cell r="K89" t="str">
            <v>432321196310035880</v>
          </cell>
          <cell r="L89" t="str">
            <v>6217995610015782466</v>
          </cell>
        </row>
        <row r="90">
          <cell r="K90" t="str">
            <v>432321195610155871</v>
          </cell>
          <cell r="L90" t="str">
            <v>6217995610018874260</v>
          </cell>
        </row>
        <row r="91">
          <cell r="K91" t="str">
            <v>432321194504175882</v>
          </cell>
          <cell r="L91" t="str">
            <v>6217995610014576752</v>
          </cell>
        </row>
        <row r="92">
          <cell r="K92" t="str">
            <v>432321196405045870</v>
          </cell>
          <cell r="L92" t="str">
            <v>6217995610014576638</v>
          </cell>
        </row>
        <row r="93">
          <cell r="K93" t="str">
            <v>432321196711195877</v>
          </cell>
          <cell r="L93" t="str">
            <v>6217995610014576729</v>
          </cell>
        </row>
        <row r="94">
          <cell r="K94" t="str">
            <v>432321196003285871</v>
          </cell>
          <cell r="L94" t="str">
            <v>6217995610014576588</v>
          </cell>
        </row>
        <row r="95">
          <cell r="K95" t="str">
            <v>430903198309171217</v>
          </cell>
          <cell r="L95" t="str">
            <v>6217995610014576745</v>
          </cell>
        </row>
        <row r="96">
          <cell r="K96" t="str">
            <v>43232119410421589X</v>
          </cell>
          <cell r="L96" t="str">
            <v>6217995610014576570</v>
          </cell>
        </row>
        <row r="97">
          <cell r="K97" t="str">
            <v>432321196904135870</v>
          </cell>
          <cell r="L97" t="str">
            <v>6217995610014576661</v>
          </cell>
        </row>
        <row r="98">
          <cell r="K98" t="str">
            <v>432321196703235875</v>
          </cell>
          <cell r="L98" t="str">
            <v>6217995610014576653</v>
          </cell>
        </row>
        <row r="99">
          <cell r="K99" t="str">
            <v>432321194609195871</v>
          </cell>
          <cell r="L99" t="str">
            <v>6217995610014576562</v>
          </cell>
        </row>
        <row r="100">
          <cell r="K100" t="str">
            <v>432321196604035878</v>
          </cell>
          <cell r="L100" t="str">
            <v>6217995610014576679</v>
          </cell>
        </row>
        <row r="101">
          <cell r="K101" t="str">
            <v>432321196106195879</v>
          </cell>
          <cell r="L101" t="str">
            <v>6217995610014576547</v>
          </cell>
        </row>
        <row r="102">
          <cell r="K102" t="str">
            <v>432321196502225873</v>
          </cell>
          <cell r="L102" t="str">
            <v>6217995610014576554</v>
          </cell>
        </row>
        <row r="103">
          <cell r="K103" t="str">
            <v>43090319880604151X</v>
          </cell>
          <cell r="L103" t="str">
            <v>6217995610014683640</v>
          </cell>
        </row>
        <row r="104">
          <cell r="K104" t="str">
            <v>432321196212215896</v>
          </cell>
          <cell r="L104" t="str">
            <v>6217995610014576703</v>
          </cell>
        </row>
        <row r="105">
          <cell r="K105" t="str">
            <v>432321197208265879</v>
          </cell>
          <cell r="L105" t="str">
            <v>6217995610014576695</v>
          </cell>
        </row>
        <row r="106">
          <cell r="K106" t="str">
            <v>432321194312265875</v>
          </cell>
          <cell r="L106" t="str">
            <v>6217995610014576539</v>
          </cell>
        </row>
        <row r="107">
          <cell r="K107" t="str">
            <v>432321197304025875</v>
          </cell>
          <cell r="L107" t="str">
            <v>6217995610014835422</v>
          </cell>
        </row>
        <row r="108">
          <cell r="K108" t="str">
            <v>432321196804205894</v>
          </cell>
          <cell r="L108" t="str">
            <v>6217995610014570979</v>
          </cell>
        </row>
        <row r="109">
          <cell r="K109" t="str">
            <v>432321195704165878</v>
          </cell>
          <cell r="L109" t="str">
            <v>6217995610014834185</v>
          </cell>
        </row>
        <row r="110">
          <cell r="K110" t="str">
            <v>432321196402035896</v>
          </cell>
          <cell r="L110" t="str">
            <v>6217995610014570946</v>
          </cell>
        </row>
        <row r="111">
          <cell r="K111" t="str">
            <v>430903199009161572</v>
          </cell>
          <cell r="L111" t="str">
            <v>6217995610014834201</v>
          </cell>
        </row>
        <row r="112">
          <cell r="K112" t="str">
            <v>432321196608065871</v>
          </cell>
          <cell r="L112" t="str">
            <v>6217995610014570953</v>
          </cell>
        </row>
        <row r="113">
          <cell r="K113" t="str">
            <v>430903199403011513</v>
          </cell>
          <cell r="L113" t="str">
            <v>6217995610014834193</v>
          </cell>
        </row>
        <row r="114">
          <cell r="K114" t="str">
            <v>43232119710216587X</v>
          </cell>
          <cell r="L114" t="str">
            <v>6217995610014570961</v>
          </cell>
        </row>
        <row r="115">
          <cell r="K115" t="str">
            <v>432321196202185953</v>
          </cell>
          <cell r="L115" t="str">
            <v>6217995610014570920</v>
          </cell>
        </row>
        <row r="116">
          <cell r="K116" t="str">
            <v>430903198701181532</v>
          </cell>
          <cell r="L116" t="str">
            <v>6217995610014571027</v>
          </cell>
        </row>
        <row r="117">
          <cell r="K117" t="str">
            <v>430903195301050011</v>
          </cell>
          <cell r="L117" t="str">
            <v>6217995610014571019</v>
          </cell>
        </row>
        <row r="118">
          <cell r="K118" t="str">
            <v>432321196904115896</v>
          </cell>
          <cell r="L118" t="str">
            <v>6217995610014570987</v>
          </cell>
        </row>
        <row r="119">
          <cell r="K119" t="str">
            <v>430903198112031579</v>
          </cell>
          <cell r="L119" t="str">
            <v>6217995610014834219</v>
          </cell>
        </row>
        <row r="120">
          <cell r="K120" t="str">
            <v>432321196904215897</v>
          </cell>
          <cell r="L120" t="str">
            <v>6217995610014834177</v>
          </cell>
        </row>
        <row r="121">
          <cell r="K121" t="str">
            <v>432321195711295873</v>
          </cell>
          <cell r="L121" t="str">
            <v>6217995610014570888</v>
          </cell>
        </row>
        <row r="122">
          <cell r="K122" t="str">
            <v>430903196312091526</v>
          </cell>
          <cell r="L122" t="str">
            <v>6217995610016856665</v>
          </cell>
        </row>
        <row r="123">
          <cell r="K123" t="str">
            <v>43232119580208588X</v>
          </cell>
          <cell r="L123" t="str">
            <v>6217995610017000115</v>
          </cell>
        </row>
        <row r="124">
          <cell r="K124" t="str">
            <v>432321196210255878</v>
          </cell>
          <cell r="L124" t="str">
            <v>6217995610014570904</v>
          </cell>
        </row>
        <row r="125">
          <cell r="K125" t="str">
            <v>432321196909015878</v>
          </cell>
          <cell r="L125" t="str">
            <v>6217995610014570912</v>
          </cell>
        </row>
        <row r="126">
          <cell r="K126" t="str">
            <v>430903194908141521</v>
          </cell>
          <cell r="L126" t="str">
            <v>6217995610014571001</v>
          </cell>
        </row>
        <row r="127">
          <cell r="K127" t="str">
            <v>432321193810235906</v>
          </cell>
          <cell r="L127" t="str">
            <v>6217995610014570995</v>
          </cell>
        </row>
        <row r="128">
          <cell r="K128" t="str">
            <v>432321195003025872</v>
          </cell>
          <cell r="L128" t="str">
            <v>6217995610014834169</v>
          </cell>
        </row>
        <row r="129">
          <cell r="K129" t="str">
            <v>432321193304255891</v>
          </cell>
          <cell r="L129" t="str">
            <v>6217995610014572462</v>
          </cell>
        </row>
        <row r="130">
          <cell r="K130" t="str">
            <v>432321196107295871</v>
          </cell>
          <cell r="L130" t="str">
            <v>6217995610014572470</v>
          </cell>
        </row>
        <row r="131">
          <cell r="K131" t="str">
            <v>432321195707045871</v>
          </cell>
          <cell r="L131" t="str">
            <v>6217995610014572447</v>
          </cell>
        </row>
        <row r="132">
          <cell r="K132" t="str">
            <v>43232119520610591X</v>
          </cell>
          <cell r="L132" t="str">
            <v>6217995610014572454</v>
          </cell>
        </row>
        <row r="133">
          <cell r="K133" t="str">
            <v>430903198910191518</v>
          </cell>
          <cell r="L133" t="str">
            <v>6215825610000027638</v>
          </cell>
        </row>
        <row r="134">
          <cell r="K134" t="str">
            <v>432321197011125872</v>
          </cell>
          <cell r="L134" t="str">
            <v>6217995610014572439</v>
          </cell>
        </row>
        <row r="135">
          <cell r="K135" t="str">
            <v>43232119480107587X</v>
          </cell>
          <cell r="L135" t="str">
            <v>6217995610014572355</v>
          </cell>
        </row>
        <row r="136">
          <cell r="K136" t="str">
            <v>432321195803015891</v>
          </cell>
          <cell r="L136" t="str">
            <v>6217995610014572496</v>
          </cell>
        </row>
        <row r="137">
          <cell r="K137" t="str">
            <v>43232119530426587X</v>
          </cell>
          <cell r="L137" t="str">
            <v>6217995610014572348</v>
          </cell>
        </row>
        <row r="138">
          <cell r="K138" t="str">
            <v>43090319830418123X</v>
          </cell>
          <cell r="L138" t="str">
            <v>6217995610014572652</v>
          </cell>
        </row>
        <row r="139">
          <cell r="K139" t="str">
            <v>432321196312035892</v>
          </cell>
          <cell r="L139" t="str">
            <v>6217995610019371563</v>
          </cell>
        </row>
        <row r="140">
          <cell r="K140" t="str">
            <v>432321196810115879</v>
          </cell>
          <cell r="L140" t="str">
            <v>6217995610014572611</v>
          </cell>
        </row>
        <row r="141">
          <cell r="K141" t="str">
            <v>432321196308105878</v>
          </cell>
          <cell r="L141" t="str">
            <v>6217995610014572538</v>
          </cell>
        </row>
        <row r="142">
          <cell r="K142" t="str">
            <v>432321196912125891</v>
          </cell>
          <cell r="L142" t="str">
            <v>6217995610014834466</v>
          </cell>
        </row>
        <row r="143">
          <cell r="K143" t="str">
            <v>432321195412255871</v>
          </cell>
          <cell r="L143" t="str">
            <v>6217995610014572330</v>
          </cell>
        </row>
        <row r="144">
          <cell r="K144" t="str">
            <v>432321197001205932</v>
          </cell>
          <cell r="L144" t="str">
            <v>6217995610014572553</v>
          </cell>
        </row>
        <row r="145">
          <cell r="K145" t="str">
            <v>432321196512035870</v>
          </cell>
          <cell r="L145" t="str">
            <v>6217995610014572322</v>
          </cell>
        </row>
        <row r="146">
          <cell r="K146" t="str">
            <v>432321197011205899</v>
          </cell>
          <cell r="L146" t="str">
            <v>6217995610014572405</v>
          </cell>
        </row>
        <row r="147">
          <cell r="K147" t="str">
            <v>432321194811215872</v>
          </cell>
          <cell r="L147" t="str">
            <v>6217995610014572504</v>
          </cell>
        </row>
        <row r="148">
          <cell r="K148" t="str">
            <v>432321196901035874</v>
          </cell>
          <cell r="L148" t="str">
            <v>6217995610014572314</v>
          </cell>
        </row>
        <row r="149">
          <cell r="K149" t="str">
            <v>432321195601225874</v>
          </cell>
          <cell r="L149" t="str">
            <v>6217995610014572371</v>
          </cell>
        </row>
        <row r="150">
          <cell r="K150" t="str">
            <v>432321195301055877</v>
          </cell>
          <cell r="L150" t="str">
            <v>6217995610014572587</v>
          </cell>
        </row>
        <row r="151">
          <cell r="K151" t="str">
            <v>430903196701261517</v>
          </cell>
          <cell r="L151" t="str">
            <v>6217995610014572579</v>
          </cell>
        </row>
        <row r="152">
          <cell r="K152" t="str">
            <v>430903199209071512</v>
          </cell>
          <cell r="L152" t="str">
            <v>6217995610014572678</v>
          </cell>
        </row>
        <row r="153">
          <cell r="K153" t="str">
            <v>432321197805195872</v>
          </cell>
          <cell r="L153" t="str">
            <v>6217995610014572595</v>
          </cell>
        </row>
        <row r="154">
          <cell r="K154" t="str">
            <v>432321196912095899</v>
          </cell>
          <cell r="L154" t="str">
            <v>6217995610014572561</v>
          </cell>
        </row>
        <row r="155">
          <cell r="K155" t="str">
            <v>432321195609155874</v>
          </cell>
          <cell r="L155" t="str">
            <v>6217995610014572363</v>
          </cell>
        </row>
        <row r="156">
          <cell r="K156" t="str">
            <v>432321196807305890</v>
          </cell>
          <cell r="L156" t="str">
            <v>6217995610014572546</v>
          </cell>
        </row>
        <row r="157">
          <cell r="K157" t="str">
            <v>432321195410235885</v>
          </cell>
          <cell r="L157" t="str">
            <v>6217995610014572660</v>
          </cell>
        </row>
        <row r="158">
          <cell r="K158" t="str">
            <v>432321194707165879</v>
          </cell>
          <cell r="L158" t="str">
            <v>6217995610014572512</v>
          </cell>
        </row>
        <row r="159">
          <cell r="K159" t="str">
            <v>430100200009231537</v>
          </cell>
          <cell r="L159" t="str">
            <v>6217995610014572603</v>
          </cell>
        </row>
        <row r="160">
          <cell r="K160" t="str">
            <v>432321197309065892</v>
          </cell>
          <cell r="L160" t="str">
            <v>6217995610014572520</v>
          </cell>
        </row>
        <row r="161">
          <cell r="K161" t="str">
            <v>432321194011065888</v>
          </cell>
          <cell r="L161" t="str">
            <v>6217995610014572389</v>
          </cell>
        </row>
        <row r="162">
          <cell r="K162" t="str">
            <v>43232119630627589X</v>
          </cell>
          <cell r="L162" t="str">
            <v>6217995610014572397</v>
          </cell>
        </row>
        <row r="163">
          <cell r="K163" t="str">
            <v>43232119620608587X</v>
          </cell>
          <cell r="L163" t="str">
            <v>6217995610014572413</v>
          </cell>
        </row>
        <row r="164">
          <cell r="K164" t="str">
            <v>432321195705095875</v>
          </cell>
          <cell r="L164" t="str">
            <v>6217995610019193835</v>
          </cell>
        </row>
        <row r="165">
          <cell r="K165" t="str">
            <v>432321196205265879</v>
          </cell>
          <cell r="L165" t="str">
            <v>6217995610014573734</v>
          </cell>
        </row>
        <row r="166">
          <cell r="K166" t="str">
            <v>430903198104021215</v>
          </cell>
          <cell r="L166" t="str">
            <v>6217995610014573874</v>
          </cell>
        </row>
        <row r="167">
          <cell r="K167" t="str">
            <v>432321197111055875</v>
          </cell>
          <cell r="L167" t="str">
            <v>6217995610014573841</v>
          </cell>
        </row>
        <row r="168">
          <cell r="K168" t="str">
            <v>432321195507275883</v>
          </cell>
          <cell r="L168" t="str">
            <v>6221885610014138616</v>
          </cell>
        </row>
        <row r="169">
          <cell r="K169" t="str">
            <v>430903198402101547</v>
          </cell>
          <cell r="L169" t="str">
            <v>6217995610018868825</v>
          </cell>
        </row>
        <row r="170">
          <cell r="K170" t="str">
            <v>432321194311065900</v>
          </cell>
          <cell r="L170" t="str">
            <v>6217995610014573882</v>
          </cell>
        </row>
        <row r="171">
          <cell r="K171" t="str">
            <v>430903198811051536</v>
          </cell>
          <cell r="L171" t="str">
            <v>6217995610015782169</v>
          </cell>
        </row>
        <row r="172">
          <cell r="K172" t="str">
            <v>430903198901081552</v>
          </cell>
          <cell r="L172" t="str">
            <v>6217995610014683590</v>
          </cell>
        </row>
        <row r="173">
          <cell r="K173" t="str">
            <v>430903198611031522</v>
          </cell>
          <cell r="L173" t="str">
            <v>6217995610014573924</v>
          </cell>
        </row>
        <row r="174">
          <cell r="K174" t="str">
            <v>43232119540624587X</v>
          </cell>
          <cell r="L174" t="str">
            <v>6217995610014573775</v>
          </cell>
        </row>
        <row r="175">
          <cell r="K175" t="str">
            <v>432321195709145892</v>
          </cell>
          <cell r="L175" t="str">
            <v>6217995610014573817</v>
          </cell>
        </row>
        <row r="176">
          <cell r="K176" t="str">
            <v>430903198912041556</v>
          </cell>
          <cell r="L176" t="str">
            <v>6217995610014573908</v>
          </cell>
        </row>
        <row r="177">
          <cell r="K177" t="str">
            <v>430903198303101517</v>
          </cell>
          <cell r="L177" t="str">
            <v>6217995610014573866</v>
          </cell>
        </row>
        <row r="178">
          <cell r="K178" t="str">
            <v>432321194710245896</v>
          </cell>
          <cell r="L178" t="str">
            <v>6217995610014573809</v>
          </cell>
        </row>
        <row r="179">
          <cell r="K179" t="str">
            <v>432321197405265886</v>
          </cell>
          <cell r="L179" t="str">
            <v>6217995610014834789</v>
          </cell>
        </row>
        <row r="180">
          <cell r="K180" t="str">
            <v>432321197304225877</v>
          </cell>
          <cell r="L180" t="str">
            <v>6217995610014573791</v>
          </cell>
        </row>
        <row r="181">
          <cell r="K181" t="str">
            <v>432325197908120828</v>
          </cell>
          <cell r="L181" t="str">
            <v>6217995610007672592</v>
          </cell>
        </row>
        <row r="182">
          <cell r="K182" t="str">
            <v>432321195004195881</v>
          </cell>
          <cell r="L182" t="str">
            <v>6217995610014573759</v>
          </cell>
        </row>
        <row r="183">
          <cell r="K183" t="str">
            <v>432321196106255878</v>
          </cell>
          <cell r="L183" t="str">
            <v>6217995610014834755</v>
          </cell>
        </row>
        <row r="184">
          <cell r="K184" t="str">
            <v>432321195203165888</v>
          </cell>
          <cell r="L184" t="str">
            <v>6217995610014573916</v>
          </cell>
        </row>
        <row r="185">
          <cell r="K185" t="str">
            <v>43232119790818587X</v>
          </cell>
          <cell r="L185" t="str">
            <v>6217995610014573858</v>
          </cell>
        </row>
        <row r="186">
          <cell r="K186" t="str">
            <v>43232119460608587X</v>
          </cell>
          <cell r="L186" t="str">
            <v>6217995610014573783</v>
          </cell>
        </row>
        <row r="187">
          <cell r="K187" t="str">
            <v>432321194802015895</v>
          </cell>
          <cell r="L187" t="str">
            <v>6217995610014573742</v>
          </cell>
        </row>
        <row r="188">
          <cell r="K188" t="str">
            <v>432321196511155897</v>
          </cell>
          <cell r="L188" t="str">
            <v>6217995610014573726</v>
          </cell>
        </row>
        <row r="189">
          <cell r="K189" t="str">
            <v>432321197107215899</v>
          </cell>
          <cell r="L189" t="str">
            <v>6217995610014834763</v>
          </cell>
        </row>
        <row r="190">
          <cell r="K190" t="str">
            <v>432321196207205888</v>
          </cell>
          <cell r="L190" t="str">
            <v>6217995610018870458</v>
          </cell>
        </row>
        <row r="191">
          <cell r="K191" t="str">
            <v>430903198610121550</v>
          </cell>
          <cell r="L191" t="str">
            <v>6217995610014683368</v>
          </cell>
        </row>
        <row r="192">
          <cell r="K192" t="str">
            <v>430903199012131518</v>
          </cell>
          <cell r="L192" t="str">
            <v>6217995610014570516</v>
          </cell>
        </row>
        <row r="193">
          <cell r="K193" t="str">
            <v>430903198102181215</v>
          </cell>
          <cell r="L193" t="str">
            <v>6217995610014570391</v>
          </cell>
        </row>
        <row r="194">
          <cell r="K194" t="str">
            <v>430903198309231216</v>
          </cell>
          <cell r="L194" t="str">
            <v>6217995610014570474</v>
          </cell>
        </row>
        <row r="195">
          <cell r="K195" t="str">
            <v>432321195111155893</v>
          </cell>
          <cell r="L195" t="str">
            <v>6217995610014570409</v>
          </cell>
        </row>
        <row r="196">
          <cell r="K196" t="str">
            <v>432321194612245884</v>
          </cell>
          <cell r="L196" t="str">
            <v>6217995610014570482</v>
          </cell>
        </row>
        <row r="197">
          <cell r="K197" t="str">
            <v>432321197409165890</v>
          </cell>
          <cell r="L197" t="str">
            <v>6217995610014570417</v>
          </cell>
        </row>
        <row r="198">
          <cell r="K198" t="str">
            <v>43232119580806588X</v>
          </cell>
          <cell r="L198" t="str">
            <v>6217995610014834136</v>
          </cell>
        </row>
        <row r="199">
          <cell r="K199" t="str">
            <v>432321197503235875</v>
          </cell>
          <cell r="L199" t="str">
            <v>6217995610014570425</v>
          </cell>
        </row>
        <row r="200">
          <cell r="K200" t="str">
            <v>430903198012251216</v>
          </cell>
          <cell r="L200" t="str">
            <v>6217995610014570433</v>
          </cell>
        </row>
        <row r="201">
          <cell r="K201" t="str">
            <v>432321197611015896</v>
          </cell>
          <cell r="L201" t="str">
            <v>6217995610014570441</v>
          </cell>
        </row>
        <row r="202">
          <cell r="K202" t="str">
            <v>432321195203095875</v>
          </cell>
          <cell r="L202" t="str">
            <v>6217995610014570334</v>
          </cell>
        </row>
        <row r="203">
          <cell r="K203" t="str">
            <v>432321195609285871</v>
          </cell>
          <cell r="L203" t="str">
            <v>6217995610014570342</v>
          </cell>
        </row>
        <row r="204">
          <cell r="K204" t="str">
            <v>432321195912015874</v>
          </cell>
          <cell r="L204" t="str">
            <v>6217995610014570359</v>
          </cell>
        </row>
        <row r="205">
          <cell r="K205" t="str">
            <v>432321195502275876</v>
          </cell>
          <cell r="L205" t="str">
            <v>6217995610014570367</v>
          </cell>
        </row>
        <row r="206">
          <cell r="K206" t="str">
            <v>432321196307145894</v>
          </cell>
          <cell r="L206" t="str">
            <v>6217995610014570375</v>
          </cell>
        </row>
        <row r="207">
          <cell r="K207" t="str">
            <v>430903199104061537</v>
          </cell>
          <cell r="L207" t="str">
            <v>6217995610014570508</v>
          </cell>
        </row>
        <row r="208">
          <cell r="K208" t="str">
            <v>430903198611271518</v>
          </cell>
          <cell r="L208" t="str">
            <v>6217995610014570458</v>
          </cell>
        </row>
        <row r="209">
          <cell r="K209" t="str">
            <v>432321196104215872</v>
          </cell>
          <cell r="L209" t="str">
            <v>6217995610014570227</v>
          </cell>
        </row>
        <row r="210">
          <cell r="K210" t="str">
            <v>430903199006181519</v>
          </cell>
          <cell r="L210" t="str">
            <v>6217995610014683350</v>
          </cell>
        </row>
        <row r="211">
          <cell r="K211" t="str">
            <v>43232119470205589X</v>
          </cell>
          <cell r="L211" t="str">
            <v>6217995610014570235</v>
          </cell>
        </row>
        <row r="212">
          <cell r="K212" t="str">
            <v>432321197802165870</v>
          </cell>
          <cell r="L212" t="str">
            <v>6217995610014570466</v>
          </cell>
        </row>
        <row r="213">
          <cell r="K213" t="str">
            <v>432321195610145876</v>
          </cell>
          <cell r="L213" t="str">
            <v>6217995610014570243</v>
          </cell>
        </row>
        <row r="214">
          <cell r="K214" t="str">
            <v>432321196007025874</v>
          </cell>
          <cell r="L214" t="str">
            <v>6217995610014570250</v>
          </cell>
        </row>
        <row r="215">
          <cell r="K215" t="str">
            <v>432321196310045894</v>
          </cell>
          <cell r="L215" t="str">
            <v>6217995610014570268</v>
          </cell>
        </row>
        <row r="216">
          <cell r="K216" t="str">
            <v>500237199012152515</v>
          </cell>
          <cell r="L216" t="str">
            <v>6217995610014570490</v>
          </cell>
        </row>
        <row r="217">
          <cell r="K217" t="str">
            <v>432321196907255915</v>
          </cell>
          <cell r="L217" t="str">
            <v>6217995610014570276</v>
          </cell>
        </row>
        <row r="218">
          <cell r="K218" t="str">
            <v>432321193510135882</v>
          </cell>
          <cell r="L218" t="str">
            <v>6217995610014570284</v>
          </cell>
        </row>
        <row r="219">
          <cell r="K219" t="str">
            <v>432321197109285874</v>
          </cell>
          <cell r="L219" t="str">
            <v>6217995610014570292</v>
          </cell>
        </row>
        <row r="220">
          <cell r="K220" t="str">
            <v>430903196901181511</v>
          </cell>
          <cell r="L220" t="str">
            <v>6217995610014570300</v>
          </cell>
        </row>
        <row r="221">
          <cell r="K221" t="str">
            <v>432321195502175883</v>
          </cell>
          <cell r="L221" t="str">
            <v>6217995610014570318</v>
          </cell>
        </row>
        <row r="222">
          <cell r="K222" t="str">
            <v>432321194912135871</v>
          </cell>
          <cell r="L222" t="str">
            <v>6217995610014570326</v>
          </cell>
        </row>
        <row r="223">
          <cell r="B223" t="str">
            <v>邓介华</v>
          </cell>
        </row>
        <row r="223">
          <cell r="D223">
            <v>1.68</v>
          </cell>
        </row>
        <row r="223">
          <cell r="G223">
            <v>1.68</v>
          </cell>
        </row>
        <row r="223">
          <cell r="I223" t="str">
            <v>邓介华</v>
          </cell>
          <cell r="J223" t="str">
            <v>13487680531</v>
          </cell>
          <cell r="K223" t="str">
            <v>432321195402125897</v>
          </cell>
          <cell r="L223" t="str">
            <v>6217995610014573049</v>
          </cell>
        </row>
        <row r="224">
          <cell r="B224" t="str">
            <v>邓智彬</v>
          </cell>
        </row>
        <row r="224">
          <cell r="D224">
            <v>2.23</v>
          </cell>
        </row>
        <row r="224">
          <cell r="G224">
            <v>2.23</v>
          </cell>
        </row>
        <row r="224">
          <cell r="I224" t="str">
            <v>邓智彬</v>
          </cell>
          <cell r="J224" t="str">
            <v>18773715651</v>
          </cell>
          <cell r="K224" t="str">
            <v>430903198711251530</v>
          </cell>
          <cell r="L224" t="str">
            <v>6217995610014573221</v>
          </cell>
        </row>
        <row r="225">
          <cell r="B225" t="str">
            <v>邓万峰</v>
          </cell>
        </row>
        <row r="225">
          <cell r="D225">
            <v>2.23</v>
          </cell>
        </row>
        <row r="225">
          <cell r="G225">
            <v>2.23</v>
          </cell>
        </row>
        <row r="225">
          <cell r="I225" t="str">
            <v>邓万峰</v>
          </cell>
          <cell r="J225" t="str">
            <v>15907370085</v>
          </cell>
          <cell r="K225" t="str">
            <v>430903198306261233</v>
          </cell>
          <cell r="L225" t="str">
            <v>6217995610014573213</v>
          </cell>
        </row>
        <row r="226">
          <cell r="B226" t="str">
            <v>雷爱云</v>
          </cell>
        </row>
        <row r="226">
          <cell r="D226">
            <v>1.11</v>
          </cell>
        </row>
        <row r="226">
          <cell r="G226">
            <v>1.11</v>
          </cell>
        </row>
        <row r="226">
          <cell r="I226" t="str">
            <v>雷爱云</v>
          </cell>
          <cell r="J226" t="str">
            <v>18478191041</v>
          </cell>
          <cell r="K226" t="str">
            <v>43232119640506588X</v>
          </cell>
          <cell r="L226" t="str">
            <v>6217995610014834565</v>
          </cell>
        </row>
        <row r="227">
          <cell r="B227" t="str">
            <v>贺加林</v>
          </cell>
        </row>
        <row r="227">
          <cell r="D227">
            <v>0.56</v>
          </cell>
        </row>
        <row r="227">
          <cell r="G227">
            <v>0.56</v>
          </cell>
        </row>
        <row r="227">
          <cell r="I227" t="str">
            <v>贺加林</v>
          </cell>
          <cell r="J227" t="str">
            <v>15576202918</v>
          </cell>
          <cell r="K227" t="str">
            <v>430903196310231521</v>
          </cell>
          <cell r="L227" t="str">
            <v>6217995610014573239</v>
          </cell>
        </row>
        <row r="228">
          <cell r="B228" t="str">
            <v>秦伟</v>
          </cell>
        </row>
        <row r="228">
          <cell r="D228">
            <v>2.23</v>
          </cell>
        </row>
        <row r="228">
          <cell r="G228">
            <v>2.23</v>
          </cell>
        </row>
        <row r="228">
          <cell r="I228" t="str">
            <v>秦伟</v>
          </cell>
          <cell r="J228" t="str">
            <v>18397505768</v>
          </cell>
          <cell r="K228" t="str">
            <v>430903198308231214</v>
          </cell>
          <cell r="L228" t="str">
            <v>6217995610014573205</v>
          </cell>
        </row>
        <row r="229">
          <cell r="B229" t="str">
            <v>秦元五</v>
          </cell>
        </row>
        <row r="229">
          <cell r="D229">
            <v>1.67</v>
          </cell>
        </row>
        <row r="229">
          <cell r="G229">
            <v>1.67</v>
          </cell>
        </row>
        <row r="229">
          <cell r="I229" t="str">
            <v>秦元五</v>
          </cell>
          <cell r="J229" t="str">
            <v>15973787170</v>
          </cell>
          <cell r="K229" t="str">
            <v>432321197112175879</v>
          </cell>
          <cell r="L229" t="str">
            <v>6217995610014573098</v>
          </cell>
        </row>
        <row r="230">
          <cell r="B230" t="str">
            <v>秦建平</v>
          </cell>
        </row>
        <row r="230">
          <cell r="D230">
            <v>2.78</v>
          </cell>
        </row>
        <row r="230">
          <cell r="G230">
            <v>2.78</v>
          </cell>
        </row>
        <row r="230">
          <cell r="I230" t="str">
            <v>秦建平</v>
          </cell>
          <cell r="J230" t="str">
            <v>15973772558</v>
          </cell>
          <cell r="K230" t="str">
            <v>43232119611218587X</v>
          </cell>
          <cell r="L230" t="str">
            <v>6217995610014573106</v>
          </cell>
        </row>
        <row r="231">
          <cell r="B231" t="str">
            <v>秦正权</v>
          </cell>
        </row>
        <row r="231">
          <cell r="D231">
            <v>2.78</v>
          </cell>
        </row>
        <row r="231">
          <cell r="G231">
            <v>2.78</v>
          </cell>
        </row>
        <row r="231">
          <cell r="I231" t="str">
            <v>秦正权</v>
          </cell>
          <cell r="J231" t="str">
            <v>13342373728</v>
          </cell>
          <cell r="K231" t="str">
            <v>432321196902185890</v>
          </cell>
          <cell r="L231" t="str">
            <v>6217995610014573072</v>
          </cell>
        </row>
        <row r="232">
          <cell r="B232" t="str">
            <v>秦立新</v>
          </cell>
        </row>
        <row r="232">
          <cell r="D232">
            <v>2.23</v>
          </cell>
        </row>
        <row r="232">
          <cell r="G232">
            <v>2.23</v>
          </cell>
        </row>
        <row r="232">
          <cell r="I232" t="str">
            <v>秦立新</v>
          </cell>
          <cell r="J232" t="str">
            <v>13378070605</v>
          </cell>
          <cell r="K232" t="str">
            <v>432321196609085874</v>
          </cell>
          <cell r="L232" t="str">
            <v>6217995610014573148</v>
          </cell>
        </row>
        <row r="233">
          <cell r="B233" t="str">
            <v>秦建南</v>
          </cell>
        </row>
        <row r="233">
          <cell r="D233">
            <v>2.23</v>
          </cell>
        </row>
        <row r="233">
          <cell r="G233">
            <v>2.23</v>
          </cell>
        </row>
        <row r="233">
          <cell r="I233" t="str">
            <v>秦建南</v>
          </cell>
          <cell r="J233" t="str">
            <v>13203671484</v>
          </cell>
          <cell r="K233" t="str">
            <v>432321196308055890</v>
          </cell>
          <cell r="L233" t="str">
            <v>6217995610014573114</v>
          </cell>
        </row>
        <row r="234">
          <cell r="B234" t="str">
            <v>秦勇</v>
          </cell>
        </row>
        <row r="234">
          <cell r="D234">
            <v>1.67</v>
          </cell>
        </row>
        <row r="234">
          <cell r="G234">
            <v>1.67</v>
          </cell>
        </row>
        <row r="234">
          <cell r="I234" t="str">
            <v>秦勇</v>
          </cell>
          <cell r="J234" t="str">
            <v>18073717399</v>
          </cell>
          <cell r="K234" t="str">
            <v>430903198907261538</v>
          </cell>
          <cell r="L234" t="str">
            <v>43050000890617</v>
          </cell>
        </row>
        <row r="235">
          <cell r="B235" t="str">
            <v>姚志辉</v>
          </cell>
        </row>
        <row r="235">
          <cell r="D235">
            <v>2.23</v>
          </cell>
        </row>
        <row r="235">
          <cell r="G235">
            <v>2.23</v>
          </cell>
        </row>
        <row r="235">
          <cell r="I235" t="str">
            <v>姚志辉</v>
          </cell>
          <cell r="J235" t="str">
            <v>15873701818</v>
          </cell>
          <cell r="K235" t="str">
            <v>432321197711245875</v>
          </cell>
          <cell r="L235" t="str">
            <v>6217995610014834599</v>
          </cell>
        </row>
        <row r="236">
          <cell r="B236" t="str">
            <v>秦彦仁</v>
          </cell>
        </row>
        <row r="236">
          <cell r="D236">
            <v>2.23</v>
          </cell>
        </row>
        <row r="236">
          <cell r="G236">
            <v>2.23</v>
          </cell>
        </row>
        <row r="236">
          <cell r="I236" t="str">
            <v>秦彦仁</v>
          </cell>
          <cell r="J236" t="str">
            <v>13549729331</v>
          </cell>
          <cell r="K236" t="str">
            <v>43232119501219589X</v>
          </cell>
          <cell r="L236" t="str">
            <v>6217995610014573155</v>
          </cell>
        </row>
        <row r="237">
          <cell r="B237" t="str">
            <v>陈冬</v>
          </cell>
        </row>
        <row r="237">
          <cell r="D237">
            <v>2.23</v>
          </cell>
        </row>
        <row r="237">
          <cell r="G237">
            <v>2.23</v>
          </cell>
        </row>
        <row r="237">
          <cell r="I237" t="str">
            <v>陈冬</v>
          </cell>
          <cell r="J237" t="str">
            <v>13327378937</v>
          </cell>
          <cell r="K237" t="str">
            <v>432321196501045870</v>
          </cell>
          <cell r="L237" t="str">
            <v>6217995610014573171</v>
          </cell>
        </row>
        <row r="238">
          <cell r="B238" t="str">
            <v>陈冲</v>
          </cell>
        </row>
        <row r="238">
          <cell r="D238">
            <v>2.79</v>
          </cell>
        </row>
        <row r="238">
          <cell r="G238">
            <v>2.79</v>
          </cell>
        </row>
        <row r="238">
          <cell r="I238" t="str">
            <v>陈冲</v>
          </cell>
          <cell r="J238" t="str">
            <v>13549752883</v>
          </cell>
          <cell r="K238" t="str">
            <v>43232119711216589X</v>
          </cell>
          <cell r="L238" t="str">
            <v>6217995610014573189</v>
          </cell>
        </row>
        <row r="239">
          <cell r="B239" t="str">
            <v>秦寿保</v>
          </cell>
        </row>
        <row r="239">
          <cell r="D239">
            <v>3.34</v>
          </cell>
        </row>
        <row r="239">
          <cell r="G239">
            <v>3.34</v>
          </cell>
        </row>
        <row r="239">
          <cell r="I239" t="str">
            <v>秦寿保</v>
          </cell>
          <cell r="J239" t="str">
            <v/>
          </cell>
          <cell r="K239" t="str">
            <v>432321195408195888</v>
          </cell>
          <cell r="L239" t="str">
            <v>605610027200986441</v>
          </cell>
        </row>
        <row r="240">
          <cell r="B240" t="str">
            <v>秦杨云</v>
          </cell>
        </row>
        <row r="240">
          <cell r="D240">
            <v>3.34</v>
          </cell>
        </row>
        <row r="240">
          <cell r="G240">
            <v>3.34</v>
          </cell>
        </row>
        <row r="240">
          <cell r="I240" t="str">
            <v>秦杨云</v>
          </cell>
          <cell r="J240" t="str">
            <v>15898420560</v>
          </cell>
          <cell r="K240" t="str">
            <v>432321195204185899</v>
          </cell>
          <cell r="L240" t="str">
            <v>6217995610014573197</v>
          </cell>
        </row>
        <row r="241">
          <cell r="B241" t="str">
            <v>姚放华</v>
          </cell>
        </row>
        <row r="241">
          <cell r="D241">
            <v>1.11</v>
          </cell>
        </row>
        <row r="241">
          <cell r="G241">
            <v>1.11</v>
          </cell>
        </row>
        <row r="241">
          <cell r="I241" t="str">
            <v>姚放华</v>
          </cell>
          <cell r="J241" t="str">
            <v>15073792525</v>
          </cell>
          <cell r="K241" t="str">
            <v>432321195204135891</v>
          </cell>
          <cell r="L241" t="str">
            <v>6217995610014573031</v>
          </cell>
        </row>
        <row r="242">
          <cell r="B242" t="str">
            <v>姚建华</v>
          </cell>
        </row>
        <row r="242">
          <cell r="D242">
            <v>5.6</v>
          </cell>
        </row>
        <row r="242">
          <cell r="G242">
            <v>5.6</v>
          </cell>
        </row>
        <row r="242">
          <cell r="I242" t="str">
            <v>姚建华</v>
          </cell>
          <cell r="J242" t="str">
            <v>18673714019</v>
          </cell>
          <cell r="K242" t="str">
            <v>43232119550507587X</v>
          </cell>
          <cell r="L242" t="str">
            <v>6217995610014573023</v>
          </cell>
        </row>
        <row r="243">
          <cell r="B243" t="str">
            <v>莫放章</v>
          </cell>
        </row>
        <row r="243">
          <cell r="D243">
            <v>2.79</v>
          </cell>
        </row>
        <row r="243">
          <cell r="G243">
            <v>2.79</v>
          </cell>
        </row>
        <row r="243">
          <cell r="I243" t="str">
            <v>莫放章</v>
          </cell>
          <cell r="J243" t="str">
            <v>13327378950</v>
          </cell>
          <cell r="K243" t="str">
            <v>432321195204175885</v>
          </cell>
          <cell r="L243" t="str">
            <v>6217995610014573130</v>
          </cell>
        </row>
        <row r="244">
          <cell r="B244" t="str">
            <v>邓星甫</v>
          </cell>
        </row>
        <row r="244">
          <cell r="D244">
            <v>1.11</v>
          </cell>
        </row>
        <row r="244">
          <cell r="G244">
            <v>1.11</v>
          </cell>
        </row>
        <row r="244">
          <cell r="I244" t="str">
            <v>邓星甫</v>
          </cell>
          <cell r="J244" t="str">
            <v>13487680531</v>
          </cell>
          <cell r="K244" t="str">
            <v>432321193803265875</v>
          </cell>
          <cell r="L244" t="str">
            <v>6217995610014834615</v>
          </cell>
        </row>
        <row r="245">
          <cell r="B245" t="str">
            <v>秦文辉</v>
          </cell>
        </row>
        <row r="245">
          <cell r="D245">
            <v>1.67</v>
          </cell>
        </row>
        <row r="245">
          <cell r="G245">
            <v>1.67</v>
          </cell>
        </row>
        <row r="245">
          <cell r="I245" t="str">
            <v>秦文辉</v>
          </cell>
          <cell r="J245" t="str">
            <v>15973772170</v>
          </cell>
          <cell r="K245" t="str">
            <v>432321197104015875</v>
          </cell>
          <cell r="L245" t="str">
            <v>6217995610014834581</v>
          </cell>
        </row>
        <row r="246">
          <cell r="B246" t="str">
            <v>贺月英</v>
          </cell>
        </row>
        <row r="246">
          <cell r="D246">
            <v>1.11</v>
          </cell>
        </row>
        <row r="246">
          <cell r="G246">
            <v>1.11</v>
          </cell>
        </row>
        <row r="246">
          <cell r="I246" t="str">
            <v>贺月英</v>
          </cell>
          <cell r="J246" t="str">
            <v/>
          </cell>
          <cell r="K246" t="str">
            <v>432321196512055900</v>
          </cell>
          <cell r="L246" t="str">
            <v>6217995610014834623</v>
          </cell>
        </row>
        <row r="247">
          <cell r="B247" t="str">
            <v>秦又喜</v>
          </cell>
        </row>
        <row r="247">
          <cell r="D247">
            <v>1.67</v>
          </cell>
        </row>
        <row r="247">
          <cell r="G247">
            <v>1.67</v>
          </cell>
        </row>
        <row r="247">
          <cell r="I247" t="str">
            <v>秦又喜</v>
          </cell>
          <cell r="J247" t="str">
            <v>13187378531</v>
          </cell>
          <cell r="K247" t="str">
            <v>43232119700210587X</v>
          </cell>
          <cell r="L247" t="str">
            <v>6217995610014573080</v>
          </cell>
        </row>
        <row r="248">
          <cell r="B248" t="str">
            <v>秦信友</v>
          </cell>
        </row>
        <row r="248">
          <cell r="D248">
            <v>2.79</v>
          </cell>
        </row>
        <row r="248">
          <cell r="G248">
            <v>2.79</v>
          </cell>
        </row>
        <row r="248">
          <cell r="I248" t="str">
            <v>秦信友</v>
          </cell>
          <cell r="J248" t="str">
            <v>13467870840</v>
          </cell>
          <cell r="K248" t="str">
            <v>432321195401185871</v>
          </cell>
          <cell r="L248" t="str">
            <v>6217995610014573015</v>
          </cell>
        </row>
        <row r="249">
          <cell r="B249" t="str">
            <v>曹春秀</v>
          </cell>
        </row>
        <row r="249">
          <cell r="D249">
            <v>0.56</v>
          </cell>
        </row>
        <row r="249">
          <cell r="G249">
            <v>0.56</v>
          </cell>
        </row>
        <row r="249">
          <cell r="I249" t="str">
            <v>曹春秀</v>
          </cell>
          <cell r="J249" t="str">
            <v/>
          </cell>
          <cell r="K249" t="str">
            <v>432321194203215887</v>
          </cell>
          <cell r="L249" t="str">
            <v>6217995610014683558</v>
          </cell>
        </row>
        <row r="250">
          <cell r="B250" t="str">
            <v>李杏元</v>
          </cell>
        </row>
        <row r="250">
          <cell r="D250">
            <v>0.56</v>
          </cell>
        </row>
        <row r="250">
          <cell r="G250">
            <v>0.56</v>
          </cell>
        </row>
        <row r="250">
          <cell r="I250" t="str">
            <v>李杏元</v>
          </cell>
          <cell r="J250" t="str">
            <v>18073722413</v>
          </cell>
          <cell r="K250" t="str">
            <v>432321194611065902</v>
          </cell>
          <cell r="L250" t="str">
            <v>6217995610014834540</v>
          </cell>
        </row>
        <row r="251">
          <cell r="B251" t="str">
            <v>秦建康</v>
          </cell>
        </row>
        <row r="251">
          <cell r="D251">
            <v>2.79</v>
          </cell>
        </row>
        <row r="251">
          <cell r="G251">
            <v>2.79</v>
          </cell>
        </row>
        <row r="251">
          <cell r="I251" t="str">
            <v>秦建康</v>
          </cell>
          <cell r="J251" t="str">
            <v>15307379989</v>
          </cell>
          <cell r="K251" t="str">
            <v>432321196601165896</v>
          </cell>
          <cell r="L251" t="str">
            <v>6217995610014573122</v>
          </cell>
        </row>
        <row r="252">
          <cell r="B252" t="str">
            <v>胡少奇</v>
          </cell>
        </row>
        <row r="252">
          <cell r="D252">
            <v>0.56</v>
          </cell>
        </row>
        <row r="252">
          <cell r="G252">
            <v>0.56</v>
          </cell>
        </row>
        <row r="252">
          <cell r="I252" t="str">
            <v>胡少奇</v>
          </cell>
          <cell r="J252" t="str">
            <v>15292097848</v>
          </cell>
          <cell r="K252" t="str">
            <v>432321195003045881</v>
          </cell>
          <cell r="L252" t="str">
            <v>6217995610014834573</v>
          </cell>
        </row>
        <row r="253">
          <cell r="B253" t="str">
            <v>秦永豪</v>
          </cell>
        </row>
        <row r="253">
          <cell r="D253">
            <v>0.56</v>
          </cell>
        </row>
        <row r="253">
          <cell r="G253">
            <v>0.56</v>
          </cell>
        </row>
        <row r="253">
          <cell r="I253" t="str">
            <v>秦永豪</v>
          </cell>
          <cell r="J253" t="str">
            <v>15197715928</v>
          </cell>
          <cell r="K253" t="str">
            <v>430903199901261515</v>
          </cell>
          <cell r="L253" t="str">
            <v>6217995610014834607</v>
          </cell>
        </row>
        <row r="254">
          <cell r="B254" t="str">
            <v>邓建成</v>
          </cell>
        </row>
        <row r="254">
          <cell r="D254">
            <v>1.67</v>
          </cell>
        </row>
        <row r="254">
          <cell r="G254">
            <v>1.67</v>
          </cell>
        </row>
        <row r="254">
          <cell r="I254" t="str">
            <v>邓建成</v>
          </cell>
          <cell r="J254" t="str">
            <v>15576762258</v>
          </cell>
          <cell r="K254" t="str">
            <v>432321197109275879</v>
          </cell>
          <cell r="L254" t="str">
            <v>6217995610014573056</v>
          </cell>
        </row>
        <row r="255">
          <cell r="B255" t="str">
            <v>邓伏明</v>
          </cell>
        </row>
        <row r="255">
          <cell r="D255">
            <v>1.67</v>
          </cell>
        </row>
        <row r="255">
          <cell r="G255">
            <v>1.67</v>
          </cell>
        </row>
        <row r="255">
          <cell r="I255" t="str">
            <v>邓伏明</v>
          </cell>
          <cell r="J255" t="str">
            <v>15274782261</v>
          </cell>
          <cell r="K255" t="str">
            <v>43232119760803587X</v>
          </cell>
          <cell r="L255" t="str">
            <v>6217995610014834557</v>
          </cell>
        </row>
        <row r="256">
          <cell r="B256" t="str">
            <v>蔡永强</v>
          </cell>
        </row>
        <row r="256">
          <cell r="D256">
            <v>2.23</v>
          </cell>
        </row>
        <row r="256">
          <cell r="G256">
            <v>2.23</v>
          </cell>
        </row>
        <row r="256">
          <cell r="I256" t="str">
            <v>蔡永强</v>
          </cell>
          <cell r="J256" t="str">
            <v>15292054348</v>
          </cell>
          <cell r="K256" t="str">
            <v>432321197410135912</v>
          </cell>
          <cell r="L256" t="str">
            <v>6217995610014573007</v>
          </cell>
        </row>
        <row r="257">
          <cell r="B257" t="str">
            <v>蔡立先</v>
          </cell>
        </row>
        <row r="257">
          <cell r="D257">
            <v>1.11</v>
          </cell>
        </row>
        <row r="257">
          <cell r="G257">
            <v>1.11</v>
          </cell>
        </row>
        <row r="257">
          <cell r="I257" t="str">
            <v>蔡立先</v>
          </cell>
          <cell r="J257" t="str">
            <v>13873729370</v>
          </cell>
          <cell r="K257" t="str">
            <v>432321195601195871</v>
          </cell>
          <cell r="L257" t="str">
            <v>6217995610014573163</v>
          </cell>
        </row>
        <row r="258">
          <cell r="B258" t="str">
            <v>秦立华</v>
          </cell>
        </row>
        <row r="258">
          <cell r="D258">
            <v>1.67</v>
          </cell>
        </row>
        <row r="258">
          <cell r="G258">
            <v>1.67</v>
          </cell>
        </row>
        <row r="258">
          <cell r="I258" t="str">
            <v>秦立华</v>
          </cell>
          <cell r="J258" t="str">
            <v>15973759154</v>
          </cell>
          <cell r="K258" t="str">
            <v>432321196411035871</v>
          </cell>
          <cell r="L258" t="str">
            <v>6217995610014573064</v>
          </cell>
        </row>
        <row r="259">
          <cell r="K259" t="str">
            <v>430903198103031219</v>
          </cell>
          <cell r="L259" t="str">
            <v>6217995610014573395</v>
          </cell>
        </row>
        <row r="260">
          <cell r="K260" t="str">
            <v>432321196804095875</v>
          </cell>
          <cell r="L260" t="str">
            <v>6217995610014834151</v>
          </cell>
        </row>
        <row r="261">
          <cell r="K261" t="str">
            <v>432321195806215872</v>
          </cell>
          <cell r="L261" t="str">
            <v>6217995610014570540</v>
          </cell>
        </row>
        <row r="262">
          <cell r="K262" t="str">
            <v>430903198203201238</v>
          </cell>
          <cell r="L262" t="str">
            <v>6217995610014570813</v>
          </cell>
        </row>
        <row r="263">
          <cell r="K263" t="str">
            <v>432321195212175885</v>
          </cell>
          <cell r="L263" t="str">
            <v>6217995610014834144</v>
          </cell>
        </row>
        <row r="264">
          <cell r="K264" t="str">
            <v>430903198201021217</v>
          </cell>
          <cell r="L264" t="str">
            <v>6217995610014570854</v>
          </cell>
        </row>
        <row r="265">
          <cell r="K265" t="str">
            <v>432321193910235874</v>
          </cell>
          <cell r="L265" t="str">
            <v>6217995610014570755</v>
          </cell>
        </row>
        <row r="266">
          <cell r="K266" t="str">
            <v>430903199510281519</v>
          </cell>
          <cell r="L266" t="str">
            <v>6217995610014683376</v>
          </cell>
        </row>
        <row r="267">
          <cell r="K267" t="str">
            <v>43090319830215123X</v>
          </cell>
          <cell r="L267" t="str">
            <v>6217995610014570565</v>
          </cell>
        </row>
        <row r="268">
          <cell r="K268" t="str">
            <v>432321196509255872</v>
          </cell>
          <cell r="L268" t="str">
            <v>6217995610014570607</v>
          </cell>
        </row>
        <row r="269">
          <cell r="K269" t="str">
            <v>432321197405165877</v>
          </cell>
          <cell r="L269" t="str">
            <v>6217995610014570706</v>
          </cell>
        </row>
        <row r="270">
          <cell r="K270" t="str">
            <v>432321196707025875</v>
          </cell>
          <cell r="L270" t="str">
            <v>6217995610014570771</v>
          </cell>
        </row>
        <row r="271">
          <cell r="K271" t="str">
            <v>432321195101135872</v>
          </cell>
          <cell r="L271" t="str">
            <v>6217995610014570656</v>
          </cell>
        </row>
        <row r="272">
          <cell r="K272" t="str">
            <v>432321197909205879</v>
          </cell>
          <cell r="L272" t="str">
            <v>6217995610014570821</v>
          </cell>
        </row>
        <row r="273">
          <cell r="K273" t="str">
            <v>432321194302055874</v>
          </cell>
          <cell r="L273" t="str">
            <v>6217995610014571688</v>
          </cell>
        </row>
        <row r="274">
          <cell r="K274" t="str">
            <v>432321197203295876</v>
          </cell>
          <cell r="L274" t="str">
            <v>6217995610014571696</v>
          </cell>
        </row>
        <row r="275">
          <cell r="K275" t="str">
            <v>432321197402035874</v>
          </cell>
          <cell r="L275" t="str">
            <v>6217995610014571704</v>
          </cell>
        </row>
        <row r="276">
          <cell r="K276" t="str">
            <v>432321197309295874</v>
          </cell>
          <cell r="L276" t="str">
            <v>6217995610014571712</v>
          </cell>
        </row>
        <row r="277">
          <cell r="K277" t="str">
            <v>432321197508265897</v>
          </cell>
          <cell r="L277" t="str">
            <v>6217995610014571944</v>
          </cell>
        </row>
        <row r="278">
          <cell r="K278" t="str">
            <v>432321194812155875</v>
          </cell>
          <cell r="L278" t="str">
            <v>6217995610014571647</v>
          </cell>
        </row>
        <row r="279">
          <cell r="K279" t="str">
            <v>432321197808175877</v>
          </cell>
          <cell r="L279" t="str">
            <v>6217995610014571902</v>
          </cell>
        </row>
        <row r="280">
          <cell r="K280" t="str">
            <v>432321197207205890</v>
          </cell>
          <cell r="L280" t="str">
            <v>6217995610014571654</v>
          </cell>
        </row>
        <row r="281">
          <cell r="K281" t="str">
            <v>43090319640620152X</v>
          </cell>
          <cell r="L281" t="str">
            <v>6217995610014571753</v>
          </cell>
        </row>
        <row r="282">
          <cell r="K282" t="str">
            <v>432321196606275875</v>
          </cell>
          <cell r="L282" t="str">
            <v>6217995610014571746</v>
          </cell>
        </row>
        <row r="283">
          <cell r="K283" t="str">
            <v>430903198806151532</v>
          </cell>
          <cell r="L283" t="str">
            <v>6217995610007159475</v>
          </cell>
        </row>
        <row r="284">
          <cell r="K284" t="str">
            <v>432321197410135648</v>
          </cell>
          <cell r="L284" t="str">
            <v>6217995610014215062</v>
          </cell>
        </row>
        <row r="285">
          <cell r="K285" t="str">
            <v>430903199011271519</v>
          </cell>
          <cell r="L285" t="str">
            <v>6217995610014653320</v>
          </cell>
        </row>
        <row r="286">
          <cell r="K286" t="str">
            <v>432321196409235874</v>
          </cell>
          <cell r="L286" t="str">
            <v>6217995610014571803</v>
          </cell>
        </row>
        <row r="287">
          <cell r="K287" t="str">
            <v>430902194909291517</v>
          </cell>
          <cell r="L287" t="str">
            <v>6217995610014571936</v>
          </cell>
        </row>
        <row r="288">
          <cell r="K288" t="str">
            <v>432321195312065878</v>
          </cell>
          <cell r="L288" t="str">
            <v>6217995610014571720</v>
          </cell>
        </row>
        <row r="289">
          <cell r="K289" t="str">
            <v>430903198106086338</v>
          </cell>
          <cell r="L289" t="str">
            <v>6217995610019384707</v>
          </cell>
        </row>
        <row r="290">
          <cell r="K290" t="str">
            <v>430903198402111534</v>
          </cell>
          <cell r="L290" t="str">
            <v>6217995610018860814</v>
          </cell>
        </row>
        <row r="291">
          <cell r="K291" t="str">
            <v>432321196301275874</v>
          </cell>
          <cell r="L291" t="str">
            <v>6217995610014571811</v>
          </cell>
        </row>
        <row r="292">
          <cell r="K292" t="str">
            <v>432321196203165938</v>
          </cell>
          <cell r="L292" t="str">
            <v>6217995610014571795</v>
          </cell>
        </row>
        <row r="293">
          <cell r="K293" t="str">
            <v>43090319830519151X</v>
          </cell>
          <cell r="L293" t="str">
            <v>6217995610014571910</v>
          </cell>
        </row>
        <row r="294">
          <cell r="K294" t="str">
            <v>430903198808011576</v>
          </cell>
          <cell r="L294" t="str">
            <v>6217995610014571928</v>
          </cell>
        </row>
        <row r="295">
          <cell r="K295" t="str">
            <v>430903199003011557</v>
          </cell>
          <cell r="L295" t="str">
            <v>6217995610016199512</v>
          </cell>
        </row>
        <row r="296">
          <cell r="K296" t="str">
            <v>432321196702105892</v>
          </cell>
          <cell r="L296" t="str">
            <v>6217995610014571787</v>
          </cell>
        </row>
        <row r="297">
          <cell r="K297" t="str">
            <v>432321192606235875</v>
          </cell>
          <cell r="L297" t="str">
            <v>6217995610014834367</v>
          </cell>
        </row>
        <row r="298">
          <cell r="K298" t="str">
            <v>432321196208135930</v>
          </cell>
          <cell r="L298" t="str">
            <v>6217995610014571779</v>
          </cell>
        </row>
        <row r="299">
          <cell r="K299" t="str">
            <v>432321195705135873</v>
          </cell>
          <cell r="L299" t="str">
            <v>6217995610014571761</v>
          </cell>
        </row>
        <row r="300">
          <cell r="K300" t="str">
            <v>432321194308035890</v>
          </cell>
          <cell r="L300" t="str">
            <v>6217995610014571738</v>
          </cell>
        </row>
        <row r="301">
          <cell r="K301" t="str">
            <v>432321196112225894</v>
          </cell>
          <cell r="L301" t="str">
            <v>6217995610014834375</v>
          </cell>
        </row>
        <row r="302">
          <cell r="K302" t="str">
            <v>432321195011115894</v>
          </cell>
          <cell r="L302" t="str">
            <v>6217995610014571837</v>
          </cell>
        </row>
        <row r="303">
          <cell r="K303" t="str">
            <v>430903198011251214</v>
          </cell>
          <cell r="L303" t="str">
            <v>6217995610014571860</v>
          </cell>
        </row>
        <row r="304">
          <cell r="K304" t="str">
            <v>430903198208191219</v>
          </cell>
          <cell r="L304" t="str">
            <v>6217995610014571852</v>
          </cell>
        </row>
        <row r="305">
          <cell r="K305" t="str">
            <v>432321195411185963</v>
          </cell>
          <cell r="L305" t="str">
            <v>6217995610014571829</v>
          </cell>
        </row>
        <row r="306">
          <cell r="K306" t="str">
            <v>432321197003305873</v>
          </cell>
          <cell r="L306" t="str">
            <v>6217995610014571845</v>
          </cell>
        </row>
        <row r="307">
          <cell r="K307" t="str">
            <v>432321194606125878</v>
          </cell>
          <cell r="L307" t="str">
            <v>6217995610014571662</v>
          </cell>
        </row>
        <row r="308">
          <cell r="K308" t="str">
            <v>430903198210051215</v>
          </cell>
          <cell r="L308" t="str">
            <v>6217995610014571878</v>
          </cell>
        </row>
        <row r="309">
          <cell r="K309" t="str">
            <v>430903198408241532</v>
          </cell>
          <cell r="L309" t="str">
            <v>6217995610014834383</v>
          </cell>
        </row>
        <row r="310">
          <cell r="K310" t="str">
            <v>432321193807145889</v>
          </cell>
          <cell r="L310" t="str">
            <v>6217995610014571951</v>
          </cell>
        </row>
        <row r="311">
          <cell r="K311" t="str">
            <v>430903198103031219</v>
          </cell>
          <cell r="L311" t="str">
            <v>6217995610014573395</v>
          </cell>
        </row>
        <row r="312">
          <cell r="K312" t="str">
            <v>432321194702215873</v>
          </cell>
          <cell r="L312" t="str">
            <v>6217995610014575887</v>
          </cell>
        </row>
        <row r="313">
          <cell r="K313" t="str">
            <v>432321194912305877</v>
          </cell>
          <cell r="L313" t="str">
            <v>6217995610014575895</v>
          </cell>
        </row>
        <row r="314">
          <cell r="K314" t="str">
            <v>432321196610165871</v>
          </cell>
          <cell r="L314" t="str">
            <v>6217995610014575903</v>
          </cell>
        </row>
        <row r="315">
          <cell r="K315" t="str">
            <v>432321195105085876</v>
          </cell>
          <cell r="L315" t="str">
            <v>6217995610014575879</v>
          </cell>
        </row>
        <row r="316">
          <cell r="K316" t="str">
            <v>432321195411105871</v>
          </cell>
          <cell r="L316" t="str">
            <v>6217995610014575861</v>
          </cell>
        </row>
        <row r="317">
          <cell r="K317" t="str">
            <v>432321197906055879</v>
          </cell>
          <cell r="L317" t="str">
            <v>6217995610014835323</v>
          </cell>
        </row>
        <row r="318">
          <cell r="K318" t="str">
            <v>432321197810235891</v>
          </cell>
          <cell r="L318" t="str">
            <v>6217975610001027466</v>
          </cell>
        </row>
        <row r="319">
          <cell r="K319" t="str">
            <v>432321194807235870</v>
          </cell>
          <cell r="L319" t="str">
            <v>6217995610014575911</v>
          </cell>
        </row>
        <row r="320">
          <cell r="K320" t="str">
            <v>430903198010091511</v>
          </cell>
          <cell r="L320" t="str">
            <v>6217995610014575929</v>
          </cell>
        </row>
        <row r="321">
          <cell r="K321" t="str">
            <v>432321193802195879</v>
          </cell>
          <cell r="L321" t="str">
            <v>6217995610014835315</v>
          </cell>
        </row>
        <row r="322">
          <cell r="K322" t="str">
            <v>432321195811105870</v>
          </cell>
          <cell r="L322" t="str">
            <v>6217995610014575853</v>
          </cell>
        </row>
        <row r="323">
          <cell r="K323" t="str">
            <v>43232119650321587X</v>
          </cell>
          <cell r="L323" t="str">
            <v>6217995610014575945</v>
          </cell>
        </row>
        <row r="324">
          <cell r="K324" t="str">
            <v>430903198807131541</v>
          </cell>
          <cell r="L324" t="str">
            <v>6217995610004881394</v>
          </cell>
        </row>
        <row r="325">
          <cell r="B325" t="str">
            <v>黄腊华</v>
          </cell>
        </row>
        <row r="325">
          <cell r="D325">
            <v>1</v>
          </cell>
        </row>
        <row r="325">
          <cell r="G325">
            <v>1</v>
          </cell>
        </row>
        <row r="325">
          <cell r="I325" t="str">
            <v>黄腊华</v>
          </cell>
          <cell r="J325" t="str">
            <v>13511131712</v>
          </cell>
          <cell r="K325" t="str">
            <v>432321195012025874</v>
          </cell>
          <cell r="L325" t="str">
            <v>6217995610014571571</v>
          </cell>
        </row>
        <row r="326">
          <cell r="B326" t="str">
            <v>盛美连</v>
          </cell>
        </row>
        <row r="326">
          <cell r="D326">
            <v>2.5</v>
          </cell>
        </row>
        <row r="326">
          <cell r="G326">
            <v>2.5</v>
          </cell>
        </row>
        <row r="326">
          <cell r="I326" t="str">
            <v>盛美连</v>
          </cell>
          <cell r="J326" t="str">
            <v>14869790948</v>
          </cell>
          <cell r="K326" t="str">
            <v>432321196707235880</v>
          </cell>
          <cell r="L326" t="str">
            <v>6215825610000105442</v>
          </cell>
        </row>
        <row r="327">
          <cell r="B327" t="str">
            <v>邓立平</v>
          </cell>
        </row>
        <row r="327">
          <cell r="D327">
            <v>2.74</v>
          </cell>
        </row>
        <row r="327">
          <cell r="G327">
            <v>2.74</v>
          </cell>
        </row>
        <row r="327">
          <cell r="I327" t="str">
            <v>邓立平</v>
          </cell>
          <cell r="J327" t="str">
            <v>13973789605</v>
          </cell>
          <cell r="K327" t="str">
            <v>432321196404015899</v>
          </cell>
          <cell r="L327" t="str">
            <v>6217995610008306794</v>
          </cell>
        </row>
        <row r="328">
          <cell r="B328" t="str">
            <v>邓致富</v>
          </cell>
        </row>
        <row r="328">
          <cell r="D328">
            <v>3</v>
          </cell>
        </row>
        <row r="328">
          <cell r="G328">
            <v>3</v>
          </cell>
        </row>
        <row r="328">
          <cell r="I328" t="str">
            <v>邓致富</v>
          </cell>
          <cell r="J328" t="str">
            <v>13973692789</v>
          </cell>
          <cell r="K328" t="str">
            <v>432321195506285879</v>
          </cell>
          <cell r="L328" t="str">
            <v>6217995610014571464</v>
          </cell>
        </row>
        <row r="329">
          <cell r="B329" t="str">
            <v>秦建辉</v>
          </cell>
        </row>
        <row r="329">
          <cell r="D329">
            <v>1.5</v>
          </cell>
        </row>
        <row r="329">
          <cell r="G329">
            <v>1.5</v>
          </cell>
        </row>
        <row r="329">
          <cell r="I329" t="str">
            <v>秦建辉</v>
          </cell>
          <cell r="J329" t="str">
            <v>13487821502</v>
          </cell>
          <cell r="K329" t="str">
            <v>432321196701055870</v>
          </cell>
          <cell r="L329" t="str">
            <v>6217995610014571472</v>
          </cell>
        </row>
        <row r="330">
          <cell r="B330" t="str">
            <v>秦志军</v>
          </cell>
        </row>
        <row r="330">
          <cell r="D330">
            <v>1.5</v>
          </cell>
        </row>
        <row r="330">
          <cell r="G330">
            <v>1.5</v>
          </cell>
        </row>
        <row r="330">
          <cell r="I330" t="str">
            <v>秦志军</v>
          </cell>
          <cell r="J330" t="str">
            <v>18711775757</v>
          </cell>
          <cell r="K330" t="str">
            <v>430903198708021515</v>
          </cell>
          <cell r="L330" t="str">
            <v>6217995610014571613</v>
          </cell>
        </row>
        <row r="331">
          <cell r="B331" t="str">
            <v>邓国兰</v>
          </cell>
        </row>
        <row r="331">
          <cell r="D331">
            <v>3</v>
          </cell>
        </row>
        <row r="331">
          <cell r="G331">
            <v>3</v>
          </cell>
        </row>
        <row r="331">
          <cell r="I331" t="str">
            <v>邓国兰</v>
          </cell>
          <cell r="J331" t="str">
            <v>13017373592</v>
          </cell>
          <cell r="K331" t="str">
            <v>432321196011135873</v>
          </cell>
          <cell r="L331" t="str">
            <v>6217995610014571456</v>
          </cell>
        </row>
        <row r="332">
          <cell r="B332" t="str">
            <v>秦首春</v>
          </cell>
        </row>
        <row r="332">
          <cell r="D332">
            <v>1</v>
          </cell>
        </row>
        <row r="332">
          <cell r="G332">
            <v>1</v>
          </cell>
        </row>
        <row r="332">
          <cell r="I332" t="str">
            <v>秦首春</v>
          </cell>
          <cell r="J332" t="str">
            <v>15073787972</v>
          </cell>
          <cell r="K332" t="str">
            <v>432321193601245876</v>
          </cell>
          <cell r="L332" t="str">
            <v>6217995610014571548</v>
          </cell>
        </row>
        <row r="333">
          <cell r="B333" t="str">
            <v>盛雪群</v>
          </cell>
        </row>
        <row r="333">
          <cell r="D333">
            <v>1</v>
          </cell>
        </row>
        <row r="333">
          <cell r="G333">
            <v>1</v>
          </cell>
        </row>
        <row r="333">
          <cell r="I333" t="str">
            <v>盛雪群</v>
          </cell>
          <cell r="J333" t="str">
            <v>13875371638</v>
          </cell>
          <cell r="K333" t="str">
            <v>43232119511122588X</v>
          </cell>
          <cell r="L333" t="str">
            <v>6217995610018874302</v>
          </cell>
        </row>
        <row r="334">
          <cell r="B334" t="str">
            <v>秦宝玉</v>
          </cell>
        </row>
        <row r="334">
          <cell r="D334">
            <v>0.5</v>
          </cell>
        </row>
        <row r="334">
          <cell r="G334">
            <v>0.5</v>
          </cell>
        </row>
        <row r="334">
          <cell r="I334" t="str">
            <v>秦宝玉</v>
          </cell>
          <cell r="J334" t="str">
            <v>15898482413</v>
          </cell>
          <cell r="K334" t="str">
            <v>432321194804295886</v>
          </cell>
          <cell r="L334" t="str">
            <v>6217995610014834359</v>
          </cell>
        </row>
        <row r="335">
          <cell r="B335" t="str">
            <v>华正安</v>
          </cell>
        </row>
        <row r="335">
          <cell r="D335">
            <v>1.5</v>
          </cell>
        </row>
        <row r="335">
          <cell r="G335">
            <v>1.5</v>
          </cell>
        </row>
        <row r="335">
          <cell r="I335" t="str">
            <v>华正安</v>
          </cell>
          <cell r="J335" t="str">
            <v>13487827651</v>
          </cell>
          <cell r="K335" t="str">
            <v>432321193911265899</v>
          </cell>
          <cell r="L335" t="str">
            <v>6217995610014571522</v>
          </cell>
        </row>
        <row r="336">
          <cell r="B336" t="str">
            <v>华若中</v>
          </cell>
        </row>
        <row r="336">
          <cell r="D336">
            <v>2</v>
          </cell>
        </row>
        <row r="336">
          <cell r="G336">
            <v>2</v>
          </cell>
        </row>
        <row r="336">
          <cell r="I336" t="str">
            <v>华若中</v>
          </cell>
          <cell r="J336" t="str">
            <v>13135160923</v>
          </cell>
          <cell r="K336" t="str">
            <v>432321196710205893</v>
          </cell>
          <cell r="L336" t="str">
            <v>6217995610016999606</v>
          </cell>
        </row>
        <row r="337">
          <cell r="B337" t="str">
            <v>华球</v>
          </cell>
        </row>
        <row r="337">
          <cell r="D337">
            <v>2</v>
          </cell>
        </row>
        <row r="337">
          <cell r="G337">
            <v>2</v>
          </cell>
        </row>
        <row r="337">
          <cell r="I337" t="str">
            <v>华球</v>
          </cell>
          <cell r="J337" t="str">
            <v>15898450524</v>
          </cell>
          <cell r="K337" t="str">
            <v>432321197012085876</v>
          </cell>
          <cell r="L337" t="str">
            <v>6217995610014834342</v>
          </cell>
        </row>
        <row r="338">
          <cell r="B338" t="str">
            <v>华正金</v>
          </cell>
        </row>
        <row r="338">
          <cell r="D338">
            <v>2.5</v>
          </cell>
        </row>
        <row r="338">
          <cell r="G338">
            <v>2.5</v>
          </cell>
        </row>
        <row r="338">
          <cell r="I338" t="str">
            <v>华正金</v>
          </cell>
        </row>
        <row r="338">
          <cell r="K338" t="str">
            <v>432321194301015870</v>
          </cell>
          <cell r="L338" t="str">
            <v>6217995610014571514</v>
          </cell>
        </row>
        <row r="339">
          <cell r="B339" t="str">
            <v>黄勇</v>
          </cell>
        </row>
        <row r="339">
          <cell r="D339">
            <v>2</v>
          </cell>
        </row>
        <row r="339">
          <cell r="G339">
            <v>2</v>
          </cell>
        </row>
        <row r="339">
          <cell r="I339" t="str">
            <v>黄勇</v>
          </cell>
          <cell r="J339" t="str">
            <v>13574702975</v>
          </cell>
          <cell r="K339" t="str">
            <v>432321197812145873</v>
          </cell>
          <cell r="L339" t="str">
            <v>6217995610014571589</v>
          </cell>
        </row>
        <row r="340">
          <cell r="B340" t="str">
            <v>熊海燕</v>
          </cell>
        </row>
        <row r="340">
          <cell r="D340">
            <v>1</v>
          </cell>
        </row>
        <row r="340">
          <cell r="G340">
            <v>1</v>
          </cell>
        </row>
        <row r="340">
          <cell r="I340" t="str">
            <v>熊海燕</v>
          </cell>
          <cell r="J340" t="str">
            <v>13487680380</v>
          </cell>
          <cell r="K340" t="str">
            <v>430903198810161522</v>
          </cell>
          <cell r="L340" t="str">
            <v>6217995610014571597</v>
          </cell>
        </row>
        <row r="341">
          <cell r="B341" t="str">
            <v>华正元</v>
          </cell>
        </row>
        <row r="341">
          <cell r="D341">
            <v>0.6</v>
          </cell>
        </row>
        <row r="341">
          <cell r="G341">
            <v>0.6</v>
          </cell>
        </row>
        <row r="341">
          <cell r="I341" t="str">
            <v>华正元</v>
          </cell>
          <cell r="J341" t="str">
            <v>18773702449</v>
          </cell>
          <cell r="K341" t="str">
            <v>432321195510295877</v>
          </cell>
          <cell r="L341" t="str">
            <v>6217995610014571563</v>
          </cell>
        </row>
        <row r="342">
          <cell r="B342" t="str">
            <v>盛范明</v>
          </cell>
        </row>
        <row r="342">
          <cell r="D342">
            <v>3</v>
          </cell>
        </row>
        <row r="342">
          <cell r="G342">
            <v>3</v>
          </cell>
        </row>
        <row r="342">
          <cell r="I342" t="str">
            <v>盛范明</v>
          </cell>
          <cell r="J342" t="str">
            <v>13087370125</v>
          </cell>
          <cell r="K342" t="str">
            <v>432321195612155875</v>
          </cell>
          <cell r="L342" t="str">
            <v>6217995610014571498</v>
          </cell>
        </row>
        <row r="343">
          <cell r="B343" t="str">
            <v>盛小明</v>
          </cell>
        </row>
        <row r="343">
          <cell r="D343">
            <v>2</v>
          </cell>
        </row>
        <row r="343">
          <cell r="G343">
            <v>2</v>
          </cell>
        </row>
        <row r="343">
          <cell r="I343" t="str">
            <v>盛小明</v>
          </cell>
          <cell r="J343" t="str">
            <v>17373788728</v>
          </cell>
          <cell r="K343" t="str">
            <v>432321197010055876</v>
          </cell>
          <cell r="L343" t="str">
            <v>6217995610014571506</v>
          </cell>
        </row>
        <row r="344">
          <cell r="B344" t="str">
            <v>盛红军</v>
          </cell>
        </row>
        <row r="344">
          <cell r="D344">
            <v>3</v>
          </cell>
        </row>
        <row r="344">
          <cell r="G344">
            <v>3</v>
          </cell>
        </row>
        <row r="344">
          <cell r="I344" t="str">
            <v>盛红军</v>
          </cell>
          <cell r="J344" t="str">
            <v>17347218235</v>
          </cell>
          <cell r="K344" t="str">
            <v>43232119670109591X</v>
          </cell>
          <cell r="L344" t="str">
            <v>6217995610014571530</v>
          </cell>
        </row>
        <row r="345">
          <cell r="B345" t="str">
            <v>盛起明</v>
          </cell>
        </row>
        <row r="345">
          <cell r="D345">
            <v>2</v>
          </cell>
        </row>
        <row r="345">
          <cell r="G345">
            <v>2</v>
          </cell>
        </row>
        <row r="345">
          <cell r="I345" t="str">
            <v>盛起明</v>
          </cell>
          <cell r="J345" t="str">
            <v>13467877048</v>
          </cell>
          <cell r="K345" t="str">
            <v>43232119630318591X</v>
          </cell>
          <cell r="L345" t="str">
            <v>6217995610014571480</v>
          </cell>
        </row>
        <row r="346">
          <cell r="B346" t="str">
            <v>盛惠丰</v>
          </cell>
        </row>
        <row r="346">
          <cell r="D346">
            <v>2.42</v>
          </cell>
        </row>
        <row r="346">
          <cell r="G346">
            <v>2.42</v>
          </cell>
        </row>
        <row r="346">
          <cell r="I346" t="str">
            <v>盛惠丰</v>
          </cell>
          <cell r="J346" t="str">
            <v>15080701872</v>
          </cell>
          <cell r="K346" t="str">
            <v>432321196105285872</v>
          </cell>
          <cell r="L346" t="str">
            <v>6217995610014571308</v>
          </cell>
        </row>
        <row r="347">
          <cell r="B347" t="str">
            <v>盛凯仁</v>
          </cell>
        </row>
        <row r="347">
          <cell r="D347">
            <v>0.8</v>
          </cell>
        </row>
        <row r="347">
          <cell r="G347">
            <v>0.8</v>
          </cell>
        </row>
        <row r="347">
          <cell r="I347" t="str">
            <v>盛凯仁</v>
          </cell>
          <cell r="J347" t="str">
            <v>15080701872</v>
          </cell>
          <cell r="K347" t="str">
            <v>432321193402015875</v>
          </cell>
          <cell r="L347" t="str">
            <v>6217995610014834318</v>
          </cell>
        </row>
        <row r="348">
          <cell r="B348" t="str">
            <v>盛惠光</v>
          </cell>
        </row>
        <row r="348">
          <cell r="D348">
            <v>1.61</v>
          </cell>
        </row>
        <row r="348">
          <cell r="G348">
            <v>1.61</v>
          </cell>
        </row>
        <row r="348">
          <cell r="I348" t="str">
            <v>盛惠光</v>
          </cell>
          <cell r="J348" t="str">
            <v>15243771458</v>
          </cell>
          <cell r="K348" t="str">
            <v>43232119560529587X</v>
          </cell>
          <cell r="L348" t="str">
            <v>6217995610014571290</v>
          </cell>
        </row>
        <row r="349">
          <cell r="B349" t="str">
            <v>曾翠兰</v>
          </cell>
        </row>
        <row r="349">
          <cell r="D349">
            <v>1.61</v>
          </cell>
        </row>
        <row r="349">
          <cell r="G349">
            <v>1.61</v>
          </cell>
        </row>
        <row r="349">
          <cell r="I349" t="str">
            <v>曾翠兰</v>
          </cell>
          <cell r="J349" t="str">
            <v>13873717234</v>
          </cell>
          <cell r="K349" t="str">
            <v>432301197012307023</v>
          </cell>
          <cell r="L349" t="str">
            <v>6217995610014571431</v>
          </cell>
        </row>
        <row r="350">
          <cell r="B350" t="str">
            <v>秦正云</v>
          </cell>
        </row>
        <row r="350">
          <cell r="D350">
            <v>3.23</v>
          </cell>
        </row>
        <row r="350">
          <cell r="G350">
            <v>3.23</v>
          </cell>
        </row>
        <row r="350">
          <cell r="I350" t="str">
            <v>秦正云</v>
          </cell>
          <cell r="J350" t="str">
            <v>18773729252</v>
          </cell>
          <cell r="K350" t="str">
            <v>432321195005025913</v>
          </cell>
          <cell r="L350" t="str">
            <v>6217995610014571373</v>
          </cell>
        </row>
        <row r="351">
          <cell r="B351" t="str">
            <v>秦庆丰</v>
          </cell>
        </row>
        <row r="351">
          <cell r="D351">
            <v>2.42</v>
          </cell>
        </row>
        <row r="351">
          <cell r="G351">
            <v>2.42</v>
          </cell>
        </row>
        <row r="351">
          <cell r="I351" t="str">
            <v>秦庆丰</v>
          </cell>
          <cell r="J351" t="str">
            <v>13875362653</v>
          </cell>
          <cell r="K351" t="str">
            <v>432321196607045879</v>
          </cell>
          <cell r="L351" t="str">
            <v>6217995610014571266</v>
          </cell>
        </row>
        <row r="352">
          <cell r="B352" t="str">
            <v>秦青云</v>
          </cell>
        </row>
        <row r="352">
          <cell r="D352">
            <v>0.8</v>
          </cell>
        </row>
        <row r="352">
          <cell r="G352">
            <v>0.8</v>
          </cell>
        </row>
        <row r="352">
          <cell r="I352" t="str">
            <v>秦青云</v>
          </cell>
          <cell r="J352" t="str">
            <v/>
          </cell>
          <cell r="K352" t="str">
            <v>432321194102175871</v>
          </cell>
          <cell r="L352" t="str">
            <v>6217995610014571258</v>
          </cell>
        </row>
        <row r="353">
          <cell r="B353" t="str">
            <v>盛波</v>
          </cell>
        </row>
        <row r="353">
          <cell r="D353">
            <v>3.23</v>
          </cell>
        </row>
        <row r="353">
          <cell r="G353">
            <v>3.23</v>
          </cell>
        </row>
        <row r="353">
          <cell r="I353" t="str">
            <v>盛波</v>
          </cell>
          <cell r="J353" t="str">
            <v>15274717543</v>
          </cell>
          <cell r="K353" t="str">
            <v>43090319870609151X</v>
          </cell>
          <cell r="L353" t="str">
            <v>6217995610019438644</v>
          </cell>
        </row>
        <row r="354">
          <cell r="B354" t="str">
            <v>盛可平</v>
          </cell>
        </row>
        <row r="354">
          <cell r="D354">
            <v>1.61</v>
          </cell>
        </row>
        <row r="354">
          <cell r="G354">
            <v>1.61</v>
          </cell>
        </row>
        <row r="354">
          <cell r="I354" t="str">
            <v>盛可平</v>
          </cell>
          <cell r="J354">
            <v>13487674658</v>
          </cell>
          <cell r="K354" t="str">
            <v>432321196612095918</v>
          </cell>
          <cell r="L354" t="str">
            <v>6217995610014571274</v>
          </cell>
        </row>
        <row r="355">
          <cell r="B355" t="str">
            <v>卜建纲</v>
          </cell>
        </row>
        <row r="355">
          <cell r="D355">
            <v>3.23</v>
          </cell>
        </row>
        <row r="355">
          <cell r="G355">
            <v>3.23</v>
          </cell>
        </row>
        <row r="355">
          <cell r="I355" t="str">
            <v>卜建纲</v>
          </cell>
          <cell r="J355">
            <v>17347208099</v>
          </cell>
          <cell r="K355" t="str">
            <v>432321196906225896</v>
          </cell>
          <cell r="L355" t="str">
            <v>6217995610014571324</v>
          </cell>
        </row>
        <row r="356">
          <cell r="B356" t="str">
            <v>陈彩连</v>
          </cell>
        </row>
        <row r="356">
          <cell r="D356">
            <v>2.42</v>
          </cell>
        </row>
        <row r="356">
          <cell r="G356">
            <v>2.42</v>
          </cell>
        </row>
        <row r="356">
          <cell r="I356" t="str">
            <v>陈彩连</v>
          </cell>
          <cell r="J356" t="str">
            <v>13787377758</v>
          </cell>
          <cell r="K356" t="str">
            <v>432321196810165884</v>
          </cell>
          <cell r="L356" t="str">
            <v>6217995610014571399</v>
          </cell>
        </row>
        <row r="357">
          <cell r="B357" t="str">
            <v>盛建安</v>
          </cell>
        </row>
        <row r="357">
          <cell r="D357">
            <v>1.61</v>
          </cell>
        </row>
        <row r="357">
          <cell r="G357">
            <v>1.61</v>
          </cell>
        </row>
        <row r="357">
          <cell r="I357" t="str">
            <v>盛建安</v>
          </cell>
          <cell r="J357" t="str">
            <v>13787377758</v>
          </cell>
          <cell r="K357" t="str">
            <v>432321194505235875</v>
          </cell>
          <cell r="L357" t="str">
            <v>6217995610014571282</v>
          </cell>
        </row>
        <row r="358">
          <cell r="B358" t="str">
            <v>盛小云</v>
          </cell>
        </row>
        <row r="358">
          <cell r="D358">
            <v>0.8</v>
          </cell>
        </row>
        <row r="358">
          <cell r="G358">
            <v>0.8</v>
          </cell>
        </row>
        <row r="358">
          <cell r="I358" t="str">
            <v>盛小云</v>
          </cell>
          <cell r="J358" t="str">
            <v>13786757821</v>
          </cell>
          <cell r="K358" t="str">
            <v>432321195510095883</v>
          </cell>
          <cell r="L358" t="str">
            <v>6217995610014834326</v>
          </cell>
        </row>
        <row r="359">
          <cell r="B359" t="str">
            <v>周勇</v>
          </cell>
        </row>
        <row r="359">
          <cell r="D359">
            <v>2.42</v>
          </cell>
        </row>
        <row r="359">
          <cell r="G359">
            <v>2.42</v>
          </cell>
        </row>
        <row r="359">
          <cell r="I359" t="str">
            <v>周勇</v>
          </cell>
          <cell r="J359" t="str">
            <v/>
          </cell>
          <cell r="K359" t="str">
            <v>430903198208241239</v>
          </cell>
          <cell r="L359" t="str">
            <v>6217995610014571423</v>
          </cell>
        </row>
        <row r="360">
          <cell r="B360" t="str">
            <v>周才良</v>
          </cell>
        </row>
        <row r="360">
          <cell r="D360">
            <v>1.61</v>
          </cell>
        </row>
        <row r="360">
          <cell r="G360">
            <v>1.61</v>
          </cell>
        </row>
        <row r="360">
          <cell r="I360" t="str">
            <v>周才良</v>
          </cell>
          <cell r="J360" t="str">
            <v>13487809005</v>
          </cell>
          <cell r="K360" t="str">
            <v>43232119650802591X</v>
          </cell>
          <cell r="L360" t="str">
            <v>6217995610014571357</v>
          </cell>
        </row>
        <row r="361">
          <cell r="B361" t="str">
            <v>周谷良</v>
          </cell>
        </row>
        <row r="361">
          <cell r="D361">
            <v>2.42</v>
          </cell>
        </row>
        <row r="361">
          <cell r="G361">
            <v>2.42</v>
          </cell>
        </row>
        <row r="361">
          <cell r="I361" t="str">
            <v>周谷良</v>
          </cell>
          <cell r="J361" t="str">
            <v>13717572118</v>
          </cell>
          <cell r="K361" t="str">
            <v>432321196301155872</v>
          </cell>
          <cell r="L361" t="str">
            <v>6217995610019371423</v>
          </cell>
        </row>
        <row r="362">
          <cell r="B362" t="str">
            <v>周小良</v>
          </cell>
        </row>
        <row r="362">
          <cell r="D362">
            <v>4.22</v>
          </cell>
        </row>
        <row r="362">
          <cell r="G362">
            <v>4.22</v>
          </cell>
        </row>
        <row r="362">
          <cell r="I362" t="str">
            <v>周小良</v>
          </cell>
          <cell r="J362">
            <v>13807379372</v>
          </cell>
          <cell r="K362" t="str">
            <v>43232119670509587X</v>
          </cell>
          <cell r="L362" t="str">
            <v>6217995610014834284</v>
          </cell>
        </row>
        <row r="363">
          <cell r="B363" t="str">
            <v>周巍</v>
          </cell>
        </row>
        <row r="363">
          <cell r="D363">
            <v>2.42</v>
          </cell>
        </row>
        <row r="363">
          <cell r="G363">
            <v>2.42</v>
          </cell>
        </row>
        <row r="363">
          <cell r="I363" t="str">
            <v>周巍</v>
          </cell>
          <cell r="J363" t="str">
            <v>15973719177</v>
          </cell>
          <cell r="K363" t="str">
            <v>430903199001101559</v>
          </cell>
          <cell r="L363" t="str">
            <v>6217995610014571415</v>
          </cell>
        </row>
        <row r="364">
          <cell r="B364" t="str">
            <v>周重新</v>
          </cell>
        </row>
        <row r="364">
          <cell r="D364">
            <v>3.23</v>
          </cell>
        </row>
        <row r="364">
          <cell r="G364">
            <v>3.23</v>
          </cell>
        </row>
        <row r="364">
          <cell r="I364" t="str">
            <v>周重新</v>
          </cell>
          <cell r="J364" t="str">
            <v>13786767205</v>
          </cell>
          <cell r="K364" t="str">
            <v>432321196501095894</v>
          </cell>
          <cell r="L364" t="str">
            <v>6217995610014834276</v>
          </cell>
        </row>
        <row r="365">
          <cell r="B365" t="str">
            <v>周革新</v>
          </cell>
        </row>
        <row r="365">
          <cell r="D365">
            <v>1.61</v>
          </cell>
        </row>
        <row r="365">
          <cell r="G365">
            <v>1.61</v>
          </cell>
        </row>
        <row r="365">
          <cell r="I365" t="str">
            <v>周革新</v>
          </cell>
          <cell r="J365" t="str">
            <v>13786790844</v>
          </cell>
          <cell r="K365" t="str">
            <v>432321195904035875</v>
          </cell>
          <cell r="L365" t="str">
            <v>6217995610014571316</v>
          </cell>
        </row>
        <row r="366">
          <cell r="B366" t="str">
            <v>周胜虎</v>
          </cell>
        </row>
        <row r="366">
          <cell r="D366">
            <v>1.61</v>
          </cell>
        </row>
        <row r="366">
          <cell r="G366">
            <v>1.61</v>
          </cell>
        </row>
        <row r="366">
          <cell r="I366" t="str">
            <v>周胜虎</v>
          </cell>
          <cell r="J366" t="str">
            <v/>
          </cell>
          <cell r="K366" t="str">
            <v>430903198610091531</v>
          </cell>
          <cell r="L366" t="str">
            <v>6217995610014571407</v>
          </cell>
        </row>
        <row r="367">
          <cell r="B367" t="str">
            <v>秦罗生</v>
          </cell>
        </row>
        <row r="367">
          <cell r="D367">
            <v>2.42</v>
          </cell>
        </row>
        <row r="367">
          <cell r="G367">
            <v>2.42</v>
          </cell>
        </row>
        <row r="367">
          <cell r="I367" t="str">
            <v>秦罗生</v>
          </cell>
          <cell r="J367" t="str">
            <v>15197702559</v>
          </cell>
          <cell r="K367" t="str">
            <v>432301196606159115</v>
          </cell>
          <cell r="L367" t="str">
            <v>6217995610014834300</v>
          </cell>
        </row>
        <row r="368">
          <cell r="B368" t="str">
            <v>盛惠国</v>
          </cell>
        </row>
        <row r="368">
          <cell r="D368">
            <v>3.23</v>
          </cell>
        </row>
        <row r="368">
          <cell r="G368">
            <v>3.23</v>
          </cell>
        </row>
        <row r="368">
          <cell r="I368" t="str">
            <v>盛惠国</v>
          </cell>
          <cell r="J368" t="str">
            <v>18773716143</v>
          </cell>
          <cell r="K368" t="str">
            <v>432321196906135874</v>
          </cell>
          <cell r="L368" t="str">
            <v>6217995610014571340</v>
          </cell>
        </row>
        <row r="369">
          <cell r="B369" t="str">
            <v>周和清</v>
          </cell>
        </row>
        <row r="369">
          <cell r="D369">
            <v>0.8</v>
          </cell>
        </row>
        <row r="369">
          <cell r="G369">
            <v>0.8</v>
          </cell>
        </row>
        <row r="369">
          <cell r="I369" t="str">
            <v>周和清</v>
          </cell>
          <cell r="J369" t="str">
            <v>13807379372</v>
          </cell>
          <cell r="K369" t="str">
            <v>432321193604255877</v>
          </cell>
          <cell r="L369" t="str">
            <v>6217995610014834292</v>
          </cell>
        </row>
        <row r="370">
          <cell r="B370" t="str">
            <v>盛冬国</v>
          </cell>
        </row>
        <row r="370">
          <cell r="D370">
            <v>2.42</v>
          </cell>
        </row>
        <row r="370">
          <cell r="G370">
            <v>2.42</v>
          </cell>
        </row>
        <row r="370">
          <cell r="I370" t="str">
            <v>盛冬国</v>
          </cell>
          <cell r="J370" t="str">
            <v>13873702154</v>
          </cell>
          <cell r="K370" t="str">
            <v>432321197511245870</v>
          </cell>
          <cell r="L370" t="str">
            <v>6217995610014571332</v>
          </cell>
        </row>
        <row r="371">
          <cell r="B371" t="str">
            <v>贺雪葵</v>
          </cell>
        </row>
        <row r="371">
          <cell r="D371">
            <v>0.8</v>
          </cell>
        </row>
        <row r="371">
          <cell r="G371">
            <v>0.8</v>
          </cell>
        </row>
        <row r="371">
          <cell r="I371" t="str">
            <v>贺雪葵</v>
          </cell>
        </row>
        <row r="371">
          <cell r="K371" t="str">
            <v>43232119520707588X</v>
          </cell>
          <cell r="L371" t="str">
            <v>6217995610014683418</v>
          </cell>
        </row>
        <row r="372">
          <cell r="K372" t="str">
            <v>430903196307161518</v>
          </cell>
          <cell r="L372" t="str">
            <v>6217995610014573494</v>
          </cell>
        </row>
        <row r="373">
          <cell r="K373" t="str">
            <v>432321196209035894</v>
          </cell>
          <cell r="L373" t="str">
            <v>6217995610014573551</v>
          </cell>
        </row>
        <row r="374">
          <cell r="K374" t="str">
            <v>43232119720112589X</v>
          </cell>
          <cell r="L374" t="str">
            <v>6217995610014573650</v>
          </cell>
        </row>
        <row r="375">
          <cell r="K375" t="str">
            <v>430903198703111511</v>
          </cell>
          <cell r="L375" t="str">
            <v>6217995610014573700</v>
          </cell>
        </row>
        <row r="376">
          <cell r="K376" t="str">
            <v>432321196210215913</v>
          </cell>
          <cell r="L376" t="str">
            <v>6217995610014573593</v>
          </cell>
        </row>
        <row r="377">
          <cell r="K377" t="str">
            <v>43232119741111593X</v>
          </cell>
          <cell r="L377" t="str">
            <v>6217995610014573577</v>
          </cell>
        </row>
        <row r="378">
          <cell r="K378" t="str">
            <v>43232119550726587X</v>
          </cell>
          <cell r="L378" t="str">
            <v>6217995610014573569</v>
          </cell>
        </row>
        <row r="379">
          <cell r="K379" t="str">
            <v>432321196510195870</v>
          </cell>
          <cell r="L379" t="str">
            <v>6217995610018860939</v>
          </cell>
        </row>
        <row r="380">
          <cell r="K380" t="str">
            <v>432321197312295912</v>
          </cell>
          <cell r="L380" t="str">
            <v>6217995610014573718</v>
          </cell>
        </row>
        <row r="381">
          <cell r="K381" t="str">
            <v>432321195501225877</v>
          </cell>
          <cell r="L381" t="str">
            <v>6217995610014573601</v>
          </cell>
        </row>
        <row r="382">
          <cell r="K382" t="str">
            <v>430903195911131513</v>
          </cell>
          <cell r="L382" t="str">
            <v>6217995610014573585</v>
          </cell>
        </row>
        <row r="383">
          <cell r="K383" t="str">
            <v>432321194901055913</v>
          </cell>
          <cell r="L383" t="str">
            <v>6217995610014573486</v>
          </cell>
        </row>
        <row r="384">
          <cell r="K384" t="str">
            <v>432321197110255891</v>
          </cell>
          <cell r="L384" t="str">
            <v>6217995610014573668</v>
          </cell>
        </row>
        <row r="385">
          <cell r="K385" t="str">
            <v>432321197010305871</v>
          </cell>
          <cell r="L385" t="str">
            <v>6217995610014573627</v>
          </cell>
        </row>
        <row r="386">
          <cell r="K386" t="str">
            <v>430903196905121516</v>
          </cell>
          <cell r="L386" t="str">
            <v>6217995610014573684</v>
          </cell>
        </row>
        <row r="387">
          <cell r="K387" t="str">
            <v>432321196712255894</v>
          </cell>
          <cell r="L387" t="str">
            <v>6217995610014573643</v>
          </cell>
        </row>
        <row r="388">
          <cell r="K388" t="str">
            <v>432321196801035893</v>
          </cell>
          <cell r="L388" t="str">
            <v>6217995610014573536</v>
          </cell>
        </row>
        <row r="389">
          <cell r="K389" t="str">
            <v>432321197004255871</v>
          </cell>
          <cell r="L389" t="str">
            <v>6217995610014573528</v>
          </cell>
        </row>
        <row r="390">
          <cell r="K390" t="str">
            <v>432321195503085935</v>
          </cell>
          <cell r="L390" t="str">
            <v>6217995610014573619</v>
          </cell>
        </row>
        <row r="391">
          <cell r="K391" t="str">
            <v>432321196511175871</v>
          </cell>
          <cell r="L391" t="str">
            <v>6217995610016999689</v>
          </cell>
        </row>
        <row r="392">
          <cell r="K392" t="str">
            <v>432321197306245871</v>
          </cell>
          <cell r="L392" t="str">
            <v>6217995610014834722</v>
          </cell>
        </row>
        <row r="393">
          <cell r="K393" t="str">
            <v>432321196403055899</v>
          </cell>
          <cell r="L393" t="str">
            <v>6217995610014573502</v>
          </cell>
        </row>
        <row r="394">
          <cell r="K394" t="str">
            <v>432321196805215883</v>
          </cell>
          <cell r="L394" t="str">
            <v>6217995610014573692</v>
          </cell>
        </row>
        <row r="395">
          <cell r="K395" t="str">
            <v>432321195911195914</v>
          </cell>
          <cell r="L395" t="str">
            <v>6217995610018868874</v>
          </cell>
        </row>
        <row r="396">
          <cell r="K396" t="str">
            <v>432321196901165919</v>
          </cell>
          <cell r="L396" t="str">
            <v>6217995610014573635</v>
          </cell>
        </row>
        <row r="397">
          <cell r="K397" t="str">
            <v>430903198006021510</v>
          </cell>
          <cell r="L397" t="str">
            <v>6217995610019383311</v>
          </cell>
        </row>
        <row r="398">
          <cell r="K398" t="str">
            <v>432321195804065874</v>
          </cell>
          <cell r="L398" t="str">
            <v>6217995610014575606</v>
          </cell>
        </row>
        <row r="399">
          <cell r="K399" t="str">
            <v>432321195709265878</v>
          </cell>
          <cell r="L399" t="str">
            <v>6217995610014575556</v>
          </cell>
        </row>
        <row r="400">
          <cell r="K400" t="str">
            <v>432321194805225871</v>
          </cell>
          <cell r="L400" t="str">
            <v>6217995610014575564</v>
          </cell>
        </row>
        <row r="401">
          <cell r="K401" t="str">
            <v>432321194102245876</v>
          </cell>
          <cell r="L401" t="str">
            <v>6217995610014575580</v>
          </cell>
        </row>
        <row r="402">
          <cell r="K402" t="str">
            <v>432321196511295873</v>
          </cell>
          <cell r="L402" t="str">
            <v>6217995610014575572</v>
          </cell>
        </row>
        <row r="403">
          <cell r="K403" t="str">
            <v>432321196009245870</v>
          </cell>
          <cell r="L403" t="str">
            <v>6217995610014575598</v>
          </cell>
        </row>
        <row r="404">
          <cell r="K404" t="str">
            <v>432321195702065881</v>
          </cell>
          <cell r="L404" t="str">
            <v>6217995610014575614</v>
          </cell>
        </row>
        <row r="405">
          <cell r="K405" t="str">
            <v>432321195504215877</v>
          </cell>
          <cell r="L405" t="str">
            <v>6217995610014575739</v>
          </cell>
        </row>
        <row r="406">
          <cell r="K406" t="str">
            <v>432321194903285878</v>
          </cell>
          <cell r="L406" t="str">
            <v>6217995610014575630</v>
          </cell>
        </row>
        <row r="407">
          <cell r="K407" t="str">
            <v>432321195809285876</v>
          </cell>
          <cell r="L407" t="str">
            <v>6217995610014575622</v>
          </cell>
        </row>
        <row r="408">
          <cell r="K408" t="str">
            <v>432321195603255874</v>
          </cell>
          <cell r="L408" t="str">
            <v>6217995610014575648</v>
          </cell>
        </row>
        <row r="409">
          <cell r="K409" t="str">
            <v>432321196601155874</v>
          </cell>
          <cell r="L409" t="str">
            <v>6217995610014575655</v>
          </cell>
        </row>
        <row r="410">
          <cell r="K410" t="str">
            <v>432321196801155879</v>
          </cell>
          <cell r="L410" t="str">
            <v>6217995610014575663</v>
          </cell>
        </row>
        <row r="411">
          <cell r="K411" t="str">
            <v>432321196812255875</v>
          </cell>
          <cell r="L411" t="str">
            <v>6217995610014575671</v>
          </cell>
        </row>
        <row r="412">
          <cell r="K412" t="str">
            <v>432321197702145872</v>
          </cell>
          <cell r="L412" t="str">
            <v>6217995610014575820</v>
          </cell>
        </row>
        <row r="413">
          <cell r="K413" t="str">
            <v>432321196310195892</v>
          </cell>
          <cell r="L413" t="str">
            <v>6217995610014575689</v>
          </cell>
        </row>
        <row r="414">
          <cell r="K414" t="str">
            <v>430903198406011514</v>
          </cell>
          <cell r="L414" t="str">
            <v>6217995610007898023</v>
          </cell>
        </row>
        <row r="415">
          <cell r="K415" t="str">
            <v>432321196605105890</v>
          </cell>
          <cell r="L415" t="str">
            <v>6217995610014575697</v>
          </cell>
        </row>
        <row r="416">
          <cell r="K416" t="str">
            <v>432321197211115871</v>
          </cell>
          <cell r="L416" t="str">
            <v>6217995610014575705</v>
          </cell>
        </row>
        <row r="417">
          <cell r="K417" t="str">
            <v>432321197201155896</v>
          </cell>
          <cell r="L417" t="str">
            <v>6217995610014575713</v>
          </cell>
        </row>
        <row r="418">
          <cell r="K418" t="str">
            <v>43232119560318587X</v>
          </cell>
          <cell r="L418" t="str">
            <v>6217995610014575721</v>
          </cell>
        </row>
        <row r="419">
          <cell r="K419" t="str">
            <v>430903198208221238</v>
          </cell>
          <cell r="L419" t="str">
            <v>6217995610014575838</v>
          </cell>
        </row>
        <row r="420">
          <cell r="K420" t="str">
            <v>432321193106065878</v>
          </cell>
          <cell r="L420" t="str">
            <v>6217995610014575796</v>
          </cell>
        </row>
        <row r="421">
          <cell r="K421" t="str">
            <v>432321197004025873</v>
          </cell>
          <cell r="L421" t="str">
            <v>6217995610014575549</v>
          </cell>
        </row>
        <row r="422">
          <cell r="K422" t="str">
            <v>432321195210245894</v>
          </cell>
          <cell r="L422" t="str">
            <v>6217995610014575747</v>
          </cell>
        </row>
        <row r="423">
          <cell r="K423" t="str">
            <v>430721195801172818</v>
          </cell>
          <cell r="L423" t="str">
            <v>6217995610014575754</v>
          </cell>
        </row>
        <row r="424">
          <cell r="K424" t="str">
            <v>432321196810015878</v>
          </cell>
          <cell r="L424" t="str">
            <v>6217995610014575770</v>
          </cell>
        </row>
        <row r="425">
          <cell r="K425" t="str">
            <v>43242219611112281X</v>
          </cell>
          <cell r="L425" t="str">
            <v>6217995610014575762</v>
          </cell>
        </row>
        <row r="426">
          <cell r="K426" t="str">
            <v>430903198912131519</v>
          </cell>
          <cell r="L426" t="str">
            <v>6217995610014683608</v>
          </cell>
        </row>
        <row r="427">
          <cell r="K427" t="str">
            <v>432321197211275891</v>
          </cell>
          <cell r="L427" t="str">
            <v>6217995610014575812</v>
          </cell>
        </row>
        <row r="428">
          <cell r="K428" t="str">
            <v>430903200104231538</v>
          </cell>
          <cell r="L428" t="str">
            <v>605610004200562783</v>
          </cell>
        </row>
        <row r="429">
          <cell r="K429" t="str">
            <v>432321197902105891</v>
          </cell>
          <cell r="L429" t="str">
            <v>6217995610014575804</v>
          </cell>
        </row>
        <row r="430">
          <cell r="K430" t="str">
            <v>432321197704175872</v>
          </cell>
          <cell r="L430" t="str">
            <v>6217995610014575788</v>
          </cell>
        </row>
        <row r="431">
          <cell r="K431" t="str">
            <v>432321197311235870</v>
          </cell>
          <cell r="L431" t="str">
            <v>6217995610014573379</v>
          </cell>
        </row>
        <row r="432">
          <cell r="K432" t="str">
            <v>43232119711227587X</v>
          </cell>
          <cell r="L432" t="str">
            <v>6217995610014573320</v>
          </cell>
        </row>
        <row r="433">
          <cell r="K433" t="str">
            <v>432321196807115878</v>
          </cell>
          <cell r="L433" t="str">
            <v>6217995610014573445</v>
          </cell>
        </row>
        <row r="434">
          <cell r="K434" t="str">
            <v>432321197508205894</v>
          </cell>
          <cell r="L434" t="str">
            <v>6217995610014834714</v>
          </cell>
        </row>
        <row r="435">
          <cell r="K435" t="str">
            <v>430903198709041534</v>
          </cell>
          <cell r="L435" t="str">
            <v>6217995610014573403</v>
          </cell>
        </row>
        <row r="436">
          <cell r="K436" t="str">
            <v>43232119411017588X</v>
          </cell>
          <cell r="L436" t="str">
            <v>6217995610014573361</v>
          </cell>
        </row>
        <row r="437">
          <cell r="K437" t="str">
            <v>432321194412185872</v>
          </cell>
          <cell r="L437" t="str">
            <v>6217995610014573304</v>
          </cell>
        </row>
        <row r="438">
          <cell r="K438" t="str">
            <v>432321196408155901</v>
          </cell>
          <cell r="L438" t="str">
            <v>6217995610014683566</v>
          </cell>
        </row>
        <row r="439">
          <cell r="K439" t="str">
            <v>43090319881113151X</v>
          </cell>
          <cell r="L439" t="str">
            <v>6217995610014683574</v>
          </cell>
        </row>
        <row r="440">
          <cell r="K440" t="str">
            <v>432321193608275904</v>
          </cell>
          <cell r="L440" t="str">
            <v>6217995610014573429</v>
          </cell>
        </row>
        <row r="441">
          <cell r="K441" t="str">
            <v>432321196010035889</v>
          </cell>
          <cell r="L441" t="str">
            <v>6217995610014834698</v>
          </cell>
        </row>
        <row r="442">
          <cell r="K442" t="str">
            <v>432321195012185878</v>
          </cell>
          <cell r="L442" t="str">
            <v>6217995610014834649</v>
          </cell>
        </row>
        <row r="443">
          <cell r="K443" t="str">
            <v>43232119650201593X</v>
          </cell>
          <cell r="L443" t="str">
            <v>6217995610014573262</v>
          </cell>
        </row>
        <row r="444">
          <cell r="K444" t="str">
            <v>43090319820925121X</v>
          </cell>
          <cell r="L444" t="str">
            <v>6217995610014573270</v>
          </cell>
        </row>
        <row r="445">
          <cell r="K445" t="str">
            <v>432321195901065905</v>
          </cell>
          <cell r="L445" t="str">
            <v>6217995610014573478</v>
          </cell>
        </row>
        <row r="446">
          <cell r="K446" t="str">
            <v>432321194010245908</v>
          </cell>
          <cell r="L446" t="str">
            <v>6217995610014834672</v>
          </cell>
        </row>
        <row r="447">
          <cell r="K447" t="str">
            <v>43232119510903593X</v>
          </cell>
          <cell r="L447" t="str">
            <v>6217995610014573288</v>
          </cell>
        </row>
        <row r="448">
          <cell r="K448" t="str">
            <v>432321195608245878</v>
          </cell>
          <cell r="L448" t="str">
            <v>6217995610014573353</v>
          </cell>
        </row>
        <row r="449">
          <cell r="K449" t="str">
            <v>430903196906091515</v>
          </cell>
          <cell r="L449" t="str">
            <v>6217995610014573296</v>
          </cell>
        </row>
        <row r="450">
          <cell r="K450" t="str">
            <v>43232119561115589X</v>
          </cell>
          <cell r="L450" t="str">
            <v>6217995610014573312</v>
          </cell>
        </row>
        <row r="451">
          <cell r="K451" t="str">
            <v>432321194607195878</v>
          </cell>
          <cell r="L451" t="str">
            <v>6217995610014573346</v>
          </cell>
        </row>
        <row r="452">
          <cell r="K452" t="str">
            <v>432321196308145896</v>
          </cell>
          <cell r="L452" t="str">
            <v>6217995610014573452</v>
          </cell>
        </row>
        <row r="453">
          <cell r="K453" t="str">
            <v>432321197611125876</v>
          </cell>
          <cell r="L453" t="str">
            <v>6217995610014573387</v>
          </cell>
        </row>
        <row r="454">
          <cell r="K454" t="str">
            <v>432321197311245948</v>
          </cell>
          <cell r="L454" t="str">
            <v>6217995610014683582</v>
          </cell>
        </row>
        <row r="455">
          <cell r="K455" t="str">
            <v>430903195109091518</v>
          </cell>
          <cell r="L455" t="str">
            <v>6217995610014573254</v>
          </cell>
        </row>
        <row r="456">
          <cell r="K456" t="str">
            <v>430903197901261217</v>
          </cell>
          <cell r="L456" t="str">
            <v>6217995610014573460</v>
          </cell>
        </row>
        <row r="457">
          <cell r="K457" t="str">
            <v>430903198007121257</v>
          </cell>
          <cell r="L457" t="str">
            <v>6217995610014573437</v>
          </cell>
        </row>
        <row r="458">
          <cell r="K458" t="str">
            <v>432321196207095885</v>
          </cell>
          <cell r="L458" t="str">
            <v>6217995610014573411</v>
          </cell>
        </row>
        <row r="459">
          <cell r="K459" t="str">
            <v>432321197205125870</v>
          </cell>
          <cell r="L459" t="str">
            <v>6217995610014573338</v>
          </cell>
        </row>
        <row r="460">
          <cell r="B460" t="str">
            <v>秦永忠</v>
          </cell>
        </row>
        <row r="460">
          <cell r="D460">
            <v>1.36</v>
          </cell>
        </row>
        <row r="460">
          <cell r="G460">
            <v>1.36</v>
          </cell>
        </row>
        <row r="460">
          <cell r="I460" t="str">
            <v>秦永忠</v>
          </cell>
          <cell r="J460" t="str">
            <v>13875332131</v>
          </cell>
          <cell r="K460" t="str">
            <v>432321196901255877</v>
          </cell>
          <cell r="L460" t="str">
            <v>6217995610014834417</v>
          </cell>
        </row>
        <row r="461">
          <cell r="B461" t="str">
            <v>秦宪初</v>
          </cell>
        </row>
        <row r="461">
          <cell r="D461">
            <v>0.68</v>
          </cell>
        </row>
        <row r="461">
          <cell r="G461">
            <v>0.68</v>
          </cell>
        </row>
        <row r="461">
          <cell r="I461" t="str">
            <v>秦宪初</v>
          </cell>
          <cell r="J461" t="str">
            <v>13272183604</v>
          </cell>
          <cell r="K461" t="str">
            <v>43232119471016587X</v>
          </cell>
          <cell r="L461" t="str">
            <v>6217995610014572082</v>
          </cell>
        </row>
        <row r="462">
          <cell r="B462" t="str">
            <v>秦建军</v>
          </cell>
        </row>
        <row r="462">
          <cell r="D462">
            <v>2.38</v>
          </cell>
        </row>
        <row r="462">
          <cell r="G462">
            <v>2.38</v>
          </cell>
        </row>
        <row r="462">
          <cell r="I462" t="str">
            <v>秦建军</v>
          </cell>
          <cell r="J462" t="str">
            <v>15576809011</v>
          </cell>
          <cell r="K462" t="str">
            <v>432321196511205874</v>
          </cell>
          <cell r="L462" t="str">
            <v>6217995610014572009</v>
          </cell>
        </row>
        <row r="463">
          <cell r="B463" t="str">
            <v>秦孝云</v>
          </cell>
        </row>
        <row r="463">
          <cell r="D463">
            <v>2.04</v>
          </cell>
        </row>
        <row r="463">
          <cell r="G463">
            <v>2.04</v>
          </cell>
        </row>
        <row r="463">
          <cell r="I463" t="str">
            <v>秦孝云</v>
          </cell>
          <cell r="J463" t="str">
            <v>13549772589</v>
          </cell>
          <cell r="K463" t="str">
            <v>432321195402215892</v>
          </cell>
          <cell r="L463" t="str">
            <v>6217995610014572090</v>
          </cell>
        </row>
        <row r="464">
          <cell r="B464" t="str">
            <v>秦学文</v>
          </cell>
        </row>
        <row r="464">
          <cell r="D464">
            <v>1.02</v>
          </cell>
        </row>
        <row r="464">
          <cell r="G464">
            <v>1.02</v>
          </cell>
        </row>
        <row r="464">
          <cell r="I464" t="str">
            <v>秦学文</v>
          </cell>
          <cell r="J464" t="str">
            <v>13054108871</v>
          </cell>
          <cell r="K464" t="str">
            <v>432321197110205878</v>
          </cell>
          <cell r="L464" t="str">
            <v>6217995610014572074</v>
          </cell>
        </row>
        <row r="465">
          <cell r="B465" t="str">
            <v>秦太平</v>
          </cell>
        </row>
        <row r="465">
          <cell r="D465">
            <v>0.68</v>
          </cell>
        </row>
        <row r="465">
          <cell r="G465">
            <v>0.68</v>
          </cell>
        </row>
        <row r="465">
          <cell r="I465" t="str">
            <v>秦太平</v>
          </cell>
          <cell r="J465" t="str">
            <v>15273746547</v>
          </cell>
          <cell r="K465" t="str">
            <v>432321194308195878</v>
          </cell>
          <cell r="L465" t="str">
            <v>6217995610019352100</v>
          </cell>
        </row>
        <row r="466">
          <cell r="B466" t="str">
            <v>秦建兵</v>
          </cell>
        </row>
        <row r="466">
          <cell r="D466">
            <v>1.02</v>
          </cell>
        </row>
        <row r="466">
          <cell r="G466">
            <v>1.02</v>
          </cell>
        </row>
        <row r="466">
          <cell r="I466" t="str">
            <v>秦建兵</v>
          </cell>
          <cell r="J466" t="str">
            <v>13875367525</v>
          </cell>
          <cell r="K466" t="str">
            <v>432321196810025873</v>
          </cell>
          <cell r="L466" t="str">
            <v>6217995610014834409</v>
          </cell>
        </row>
        <row r="467">
          <cell r="B467" t="str">
            <v>秦帮协</v>
          </cell>
        </row>
        <row r="467">
          <cell r="D467">
            <v>1.36</v>
          </cell>
        </row>
        <row r="467">
          <cell r="G467">
            <v>1.36</v>
          </cell>
        </row>
        <row r="467">
          <cell r="I467" t="str">
            <v>秦帮协</v>
          </cell>
          <cell r="J467" t="str">
            <v>15173782149</v>
          </cell>
          <cell r="K467" t="str">
            <v>430981198307010531</v>
          </cell>
          <cell r="L467" t="str">
            <v>6221885610006116737</v>
          </cell>
        </row>
        <row r="468">
          <cell r="B468" t="str">
            <v>邓正国</v>
          </cell>
        </row>
        <row r="468">
          <cell r="D468">
            <v>0.34</v>
          </cell>
        </row>
        <row r="468">
          <cell r="G468">
            <v>0.34</v>
          </cell>
        </row>
        <row r="468">
          <cell r="I468" t="str">
            <v>邓正国</v>
          </cell>
          <cell r="J468" t="str">
            <v>18773729716</v>
          </cell>
          <cell r="K468" t="str">
            <v>432321195905195870</v>
          </cell>
          <cell r="L468" t="str">
            <v>6217995610014572108</v>
          </cell>
        </row>
        <row r="469">
          <cell r="B469" t="str">
            <v>秦平初</v>
          </cell>
        </row>
        <row r="469">
          <cell r="D469">
            <v>1.02</v>
          </cell>
        </row>
        <row r="469">
          <cell r="G469">
            <v>1.02</v>
          </cell>
        </row>
        <row r="469">
          <cell r="I469" t="str">
            <v>秦平初</v>
          </cell>
          <cell r="J469" t="str">
            <v>17763710498</v>
          </cell>
          <cell r="K469" t="str">
            <v>432321196311285873</v>
          </cell>
          <cell r="L469" t="str">
            <v>6217995610014572058</v>
          </cell>
        </row>
        <row r="470">
          <cell r="B470" t="str">
            <v>秦应龙</v>
          </cell>
        </row>
        <row r="470">
          <cell r="D470">
            <v>1.51</v>
          </cell>
        </row>
        <row r="470">
          <cell r="G470">
            <v>1.51</v>
          </cell>
        </row>
        <row r="470">
          <cell r="I470" t="str">
            <v>秦应龙</v>
          </cell>
          <cell r="J470" t="str">
            <v>15898449283</v>
          </cell>
          <cell r="K470" t="str">
            <v>432321196512025891</v>
          </cell>
          <cell r="L470" t="str">
            <v>6217995610014571969</v>
          </cell>
        </row>
        <row r="471">
          <cell r="B471" t="str">
            <v>秦子初</v>
          </cell>
        </row>
        <row r="471">
          <cell r="D471">
            <v>0.68</v>
          </cell>
        </row>
        <row r="471">
          <cell r="G471">
            <v>0.68</v>
          </cell>
        </row>
        <row r="471">
          <cell r="I471" t="str">
            <v>秦子初</v>
          </cell>
          <cell r="J471" t="str">
            <v>13378070995</v>
          </cell>
          <cell r="K471" t="str">
            <v>432321194011025878</v>
          </cell>
          <cell r="L471" t="str">
            <v>6217995610014572025</v>
          </cell>
        </row>
        <row r="472">
          <cell r="B472" t="str">
            <v>秦爱民</v>
          </cell>
          <cell r="C472">
            <v>1.02</v>
          </cell>
        </row>
        <row r="472">
          <cell r="F472">
            <v>1.02</v>
          </cell>
        </row>
        <row r="472">
          <cell r="I472" t="str">
            <v>秦爱民</v>
          </cell>
          <cell r="J472" t="str">
            <v>15526321971</v>
          </cell>
          <cell r="K472" t="str">
            <v>432321196712125897</v>
          </cell>
          <cell r="L472" t="str">
            <v>6217995610014572041</v>
          </cell>
        </row>
        <row r="473">
          <cell r="B473" t="str">
            <v>秦放民</v>
          </cell>
        </row>
        <row r="473">
          <cell r="D473">
            <v>1.36</v>
          </cell>
        </row>
        <row r="473">
          <cell r="G473">
            <v>1.36</v>
          </cell>
        </row>
        <row r="473">
          <cell r="I473" t="str">
            <v>秦放民</v>
          </cell>
          <cell r="J473" t="str">
            <v>13787371195</v>
          </cell>
          <cell r="K473" t="str">
            <v>432321195712155899</v>
          </cell>
          <cell r="L473" t="str">
            <v>6217995610014572017</v>
          </cell>
        </row>
        <row r="474">
          <cell r="B474" t="str">
            <v>秦胜军</v>
          </cell>
        </row>
        <row r="474">
          <cell r="D474">
            <v>1.36</v>
          </cell>
        </row>
        <row r="474">
          <cell r="G474">
            <v>1.36</v>
          </cell>
        </row>
        <row r="474">
          <cell r="I474" t="str">
            <v>秦胜军</v>
          </cell>
          <cell r="J474" t="str">
            <v>13574742292</v>
          </cell>
          <cell r="K474" t="str">
            <v>432321197408085899</v>
          </cell>
          <cell r="L474" t="str">
            <v>6217995610016879071</v>
          </cell>
        </row>
        <row r="475">
          <cell r="B475" t="str">
            <v>秦庆昌</v>
          </cell>
        </row>
        <row r="475">
          <cell r="D475">
            <v>0.68</v>
          </cell>
        </row>
        <row r="475">
          <cell r="G475">
            <v>0.68</v>
          </cell>
        </row>
        <row r="475">
          <cell r="I475" t="str">
            <v>秦庆昌</v>
          </cell>
          <cell r="J475" t="str">
            <v>13080572909</v>
          </cell>
          <cell r="K475" t="str">
            <v>432321195107185897</v>
          </cell>
          <cell r="L475" t="str">
            <v>6217995610014571993</v>
          </cell>
        </row>
        <row r="476">
          <cell r="B476" t="str">
            <v>秦小民</v>
          </cell>
        </row>
        <row r="476">
          <cell r="D476">
            <v>1.02</v>
          </cell>
        </row>
        <row r="476">
          <cell r="G476">
            <v>1.02</v>
          </cell>
        </row>
        <row r="476">
          <cell r="I476" t="str">
            <v>秦小民</v>
          </cell>
          <cell r="J476" t="str">
            <v>15526304792</v>
          </cell>
          <cell r="K476" t="str">
            <v>432321197001135874</v>
          </cell>
          <cell r="L476" t="str">
            <v>6217995610014571985</v>
          </cell>
        </row>
        <row r="477">
          <cell r="B477" t="str">
            <v>秦神保</v>
          </cell>
        </row>
        <row r="477">
          <cell r="D477">
            <v>0.68</v>
          </cell>
        </row>
        <row r="477">
          <cell r="G477">
            <v>0.68</v>
          </cell>
        </row>
        <row r="477">
          <cell r="I477" t="str">
            <v>秦神保</v>
          </cell>
          <cell r="J477" t="str">
            <v>13487691812</v>
          </cell>
          <cell r="K477" t="str">
            <v>432321193505105873</v>
          </cell>
          <cell r="L477" t="str">
            <v>6217995610014571977</v>
          </cell>
        </row>
        <row r="478">
          <cell r="B478" t="str">
            <v>秦强</v>
          </cell>
        </row>
        <row r="478">
          <cell r="D478">
            <v>0.68</v>
          </cell>
        </row>
        <row r="478">
          <cell r="G478">
            <v>0.68</v>
          </cell>
        </row>
        <row r="478">
          <cell r="I478" t="str">
            <v>秦强</v>
          </cell>
          <cell r="J478" t="str">
            <v>18397500629</v>
          </cell>
          <cell r="K478" t="str">
            <v>430903199007151514</v>
          </cell>
          <cell r="L478" t="str">
            <v>6217995610014572116</v>
          </cell>
        </row>
        <row r="479">
          <cell r="K479" t="str">
            <v>432321194912265895</v>
          </cell>
          <cell r="L479" t="str">
            <v>6217995610014572850</v>
          </cell>
        </row>
        <row r="480">
          <cell r="K480" t="str">
            <v>43232119591218589X</v>
          </cell>
          <cell r="L480" t="str">
            <v>6217995610014572686</v>
          </cell>
        </row>
        <row r="481">
          <cell r="K481" t="str">
            <v>43232119650126589X</v>
          </cell>
          <cell r="L481" t="str">
            <v>6217995610014834524</v>
          </cell>
        </row>
        <row r="482">
          <cell r="K482" t="str">
            <v>432321195912185910</v>
          </cell>
          <cell r="L482" t="str">
            <v>6217995610014572694</v>
          </cell>
        </row>
        <row r="483">
          <cell r="K483" t="str">
            <v>432321196705025871</v>
          </cell>
          <cell r="L483" t="str">
            <v>6217995610014572710</v>
          </cell>
        </row>
        <row r="484">
          <cell r="K484" t="str">
            <v>430903199202181524</v>
          </cell>
          <cell r="L484" t="str">
            <v>6217995610014683541</v>
          </cell>
        </row>
        <row r="485">
          <cell r="K485" t="str">
            <v>430903198411041531</v>
          </cell>
          <cell r="L485" t="str">
            <v>6217995610014834490</v>
          </cell>
        </row>
        <row r="486">
          <cell r="K486" t="str">
            <v>432321196808295890</v>
          </cell>
          <cell r="L486" t="str">
            <v>6217995610014572751</v>
          </cell>
        </row>
        <row r="487">
          <cell r="K487" t="str">
            <v>432321194806055878</v>
          </cell>
          <cell r="L487" t="str">
            <v>6217995610014572769</v>
          </cell>
        </row>
        <row r="488">
          <cell r="K488" t="str">
            <v>430903198111121222</v>
          </cell>
          <cell r="L488" t="str">
            <v>6217995610014683517</v>
          </cell>
        </row>
        <row r="489">
          <cell r="K489" t="str">
            <v>43232119520113587X</v>
          </cell>
          <cell r="L489" t="str">
            <v>6217995610014572777</v>
          </cell>
        </row>
        <row r="490">
          <cell r="K490" t="str">
            <v>432321195707225899</v>
          </cell>
          <cell r="L490" t="str">
            <v>6217995610014572785</v>
          </cell>
        </row>
        <row r="491">
          <cell r="K491" t="str">
            <v>432321197605165871</v>
          </cell>
          <cell r="L491" t="str">
            <v>6217995610014834532</v>
          </cell>
        </row>
        <row r="492">
          <cell r="K492" t="str">
            <v>43232119650228593X</v>
          </cell>
          <cell r="L492" t="str">
            <v>6217995610014834516</v>
          </cell>
        </row>
        <row r="493">
          <cell r="K493" t="str">
            <v>432321195201015878</v>
          </cell>
          <cell r="L493" t="str">
            <v>6217995610014572926</v>
          </cell>
        </row>
        <row r="494">
          <cell r="K494" t="str">
            <v>432321196805175893</v>
          </cell>
          <cell r="L494" t="str">
            <v>6217995610014572934</v>
          </cell>
        </row>
        <row r="495">
          <cell r="K495" t="str">
            <v>432321195410205870</v>
          </cell>
          <cell r="L495" t="str">
            <v>6217995610014572942</v>
          </cell>
        </row>
        <row r="496">
          <cell r="K496" t="str">
            <v>432321195608115870</v>
          </cell>
          <cell r="L496" t="str">
            <v>6217995610014572959</v>
          </cell>
        </row>
        <row r="497">
          <cell r="K497" t="str">
            <v>430903198107211217</v>
          </cell>
          <cell r="L497" t="str">
            <v>6217995610014572967</v>
          </cell>
        </row>
        <row r="498">
          <cell r="K498" t="str">
            <v>432325197208080837</v>
          </cell>
          <cell r="L498" t="str">
            <v>6217995610014572975</v>
          </cell>
        </row>
        <row r="499">
          <cell r="K499" t="str">
            <v>430903196412081528</v>
          </cell>
          <cell r="L499" t="str">
            <v>6217995610014572983</v>
          </cell>
        </row>
        <row r="500">
          <cell r="K500" t="str">
            <v>432321197111165898</v>
          </cell>
          <cell r="L500" t="str">
            <v>6217995610014572702</v>
          </cell>
        </row>
        <row r="501">
          <cell r="K501" t="str">
            <v>432321196503225875</v>
          </cell>
          <cell r="L501" t="str">
            <v>6217995610014572736</v>
          </cell>
        </row>
        <row r="502">
          <cell r="K502" t="str">
            <v>432321195803055877</v>
          </cell>
          <cell r="L502" t="str">
            <v>6217995610014572793</v>
          </cell>
        </row>
        <row r="503">
          <cell r="K503" t="str">
            <v>432321193202065894</v>
          </cell>
          <cell r="L503" t="str">
            <v>6217995610014572801</v>
          </cell>
        </row>
        <row r="504">
          <cell r="K504" t="str">
            <v>432321195512155878</v>
          </cell>
          <cell r="L504" t="str">
            <v>6217995610014834508</v>
          </cell>
        </row>
        <row r="505">
          <cell r="K505" t="str">
            <v>432321197002265910</v>
          </cell>
          <cell r="L505" t="str">
            <v>6217995610014572819</v>
          </cell>
        </row>
        <row r="506">
          <cell r="K506" t="str">
            <v>432321194910165903</v>
          </cell>
          <cell r="L506" t="str">
            <v>6217995610014683509</v>
          </cell>
        </row>
        <row r="507">
          <cell r="K507" t="str">
            <v>432321196611305872</v>
          </cell>
          <cell r="L507" t="str">
            <v>6217995610014572827</v>
          </cell>
        </row>
        <row r="508">
          <cell r="K508" t="str">
            <v>432321193510225909</v>
          </cell>
          <cell r="L508" t="str">
            <v>6217995610014572835</v>
          </cell>
        </row>
        <row r="509">
          <cell r="K509" t="str">
            <v>432321196209255870</v>
          </cell>
          <cell r="L509" t="str">
            <v>6217995610014572843</v>
          </cell>
        </row>
        <row r="510">
          <cell r="K510" t="str">
            <v>432321196206205894</v>
          </cell>
          <cell r="L510" t="str">
            <v>6217995610014572868</v>
          </cell>
        </row>
        <row r="511">
          <cell r="K511" t="str">
            <v>432321196512165878</v>
          </cell>
          <cell r="L511" t="str">
            <v>6217995610014572876</v>
          </cell>
        </row>
        <row r="512">
          <cell r="K512" t="str">
            <v>432321196812115936</v>
          </cell>
          <cell r="L512" t="str">
            <v>6217995610014572884</v>
          </cell>
        </row>
        <row r="513">
          <cell r="K513" t="str">
            <v>43232119590211588X</v>
          </cell>
          <cell r="L513" t="str">
            <v>6217995610014572892</v>
          </cell>
        </row>
        <row r="514">
          <cell r="K514" t="str">
            <v>432321195705155874</v>
          </cell>
          <cell r="L514" t="str">
            <v>6217995610014575358</v>
          </cell>
        </row>
        <row r="515">
          <cell r="K515" t="str">
            <v>432321197302155879</v>
          </cell>
          <cell r="L515" t="str">
            <v>605610027201784739</v>
          </cell>
        </row>
        <row r="516">
          <cell r="K516" t="str">
            <v>432321197412085875</v>
          </cell>
          <cell r="L516" t="str">
            <v>605610004200562687</v>
          </cell>
        </row>
        <row r="517">
          <cell r="K517" t="str">
            <v>43090319870617151X</v>
          </cell>
          <cell r="L517" t="str">
            <v>6217995610017000222</v>
          </cell>
        </row>
        <row r="518">
          <cell r="K518" t="str">
            <v>432321197108055890</v>
          </cell>
          <cell r="L518" t="str">
            <v>6217995610014575341</v>
          </cell>
        </row>
        <row r="519">
          <cell r="K519" t="str">
            <v>432321197309245877</v>
          </cell>
          <cell r="L519" t="str">
            <v>6217995610014835182</v>
          </cell>
        </row>
        <row r="520">
          <cell r="K520" t="str">
            <v>432321196808165893</v>
          </cell>
          <cell r="L520" t="str">
            <v>6217995610014575226</v>
          </cell>
        </row>
        <row r="521">
          <cell r="K521" t="str">
            <v>43232119710427587X</v>
          </cell>
          <cell r="L521" t="str">
            <v>6217995610014575176</v>
          </cell>
        </row>
        <row r="522">
          <cell r="K522" t="str">
            <v>432321196902065872</v>
          </cell>
          <cell r="L522" t="str">
            <v>6217995610014575184</v>
          </cell>
        </row>
        <row r="523">
          <cell r="K523" t="str">
            <v>432321197409025871</v>
          </cell>
          <cell r="L523" t="str">
            <v>6217995610014575192</v>
          </cell>
        </row>
        <row r="524">
          <cell r="K524" t="str">
            <v>432321196809245895</v>
          </cell>
          <cell r="L524" t="str">
            <v>6217995610014575200</v>
          </cell>
        </row>
        <row r="525">
          <cell r="K525" t="str">
            <v>432321196301035870</v>
          </cell>
          <cell r="L525" t="str">
            <v>6217995610014835141</v>
          </cell>
        </row>
        <row r="526">
          <cell r="K526" t="str">
            <v>432321196406215878</v>
          </cell>
          <cell r="L526" t="str">
            <v>6217995610014575218</v>
          </cell>
        </row>
        <row r="527">
          <cell r="K527" t="str">
            <v>432321196312205898</v>
          </cell>
          <cell r="L527" t="str">
            <v>6217995610014575234</v>
          </cell>
        </row>
        <row r="528">
          <cell r="K528" t="str">
            <v>432321196604095870</v>
          </cell>
          <cell r="L528" t="str">
            <v>6217995610014575242</v>
          </cell>
        </row>
        <row r="529">
          <cell r="K529" t="str">
            <v>432321196204265877</v>
          </cell>
          <cell r="L529" t="str">
            <v>605610027200980908</v>
          </cell>
        </row>
        <row r="530">
          <cell r="K530" t="str">
            <v>432321195312285870</v>
          </cell>
          <cell r="L530" t="str">
            <v>6217995610014575259</v>
          </cell>
        </row>
        <row r="531">
          <cell r="K531" t="str">
            <v>432321195201145883</v>
          </cell>
          <cell r="L531" t="str">
            <v>6217995610014575267</v>
          </cell>
        </row>
        <row r="532">
          <cell r="K532" t="str">
            <v>43232119600318590X</v>
          </cell>
          <cell r="L532" t="str">
            <v>6217995610014575291</v>
          </cell>
        </row>
        <row r="533">
          <cell r="K533" t="str">
            <v>43232119521001587X</v>
          </cell>
          <cell r="L533" t="str">
            <v>6217995610014575317</v>
          </cell>
        </row>
        <row r="534">
          <cell r="K534" t="str">
            <v>43232119591122587X</v>
          </cell>
          <cell r="L534" t="str">
            <v>6217995610014575366</v>
          </cell>
        </row>
        <row r="535">
          <cell r="K535" t="str">
            <v>432321193501045877</v>
          </cell>
          <cell r="L535" t="str">
            <v>6217995610014835166</v>
          </cell>
        </row>
        <row r="536">
          <cell r="K536" t="str">
            <v>432321195707225872</v>
          </cell>
          <cell r="L536" t="str">
            <v>6217995610014575382</v>
          </cell>
        </row>
        <row r="537">
          <cell r="K537" t="str">
            <v>43090319771205127X</v>
          </cell>
          <cell r="L537" t="str">
            <v>6217995610014835190</v>
          </cell>
        </row>
        <row r="538">
          <cell r="K538" t="str">
            <v>430903197910141559</v>
          </cell>
          <cell r="L538" t="str">
            <v>6217995610014575390</v>
          </cell>
        </row>
        <row r="539">
          <cell r="K539" t="str">
            <v>432321197008255879</v>
          </cell>
          <cell r="L539" t="str">
            <v>6217995610014835174</v>
          </cell>
        </row>
        <row r="540">
          <cell r="K540" t="str">
            <v>430903198005130010</v>
          </cell>
          <cell r="L540" t="str">
            <v>6217995610014835216</v>
          </cell>
        </row>
        <row r="541">
          <cell r="K541" t="str">
            <v>432321196808165914</v>
          </cell>
          <cell r="L541" t="str">
            <v>6217995610014575333</v>
          </cell>
        </row>
        <row r="542">
          <cell r="K542" t="str">
            <v>432321196207105879</v>
          </cell>
          <cell r="L542" t="str">
            <v>6217995610014575374</v>
          </cell>
        </row>
        <row r="543">
          <cell r="K543" t="str">
            <v>432321195510185870</v>
          </cell>
          <cell r="L543" t="str">
            <v>6217995610014575275</v>
          </cell>
        </row>
        <row r="544">
          <cell r="K544" t="str">
            <v>432321195711105873</v>
          </cell>
          <cell r="L544" t="str">
            <v>6217995610014835158</v>
          </cell>
        </row>
        <row r="545">
          <cell r="K545" t="str">
            <v>430721197411262817</v>
          </cell>
          <cell r="L545" t="str">
            <v>6217995610014575283</v>
          </cell>
        </row>
        <row r="546">
          <cell r="K546" t="str">
            <v>432321196308125879</v>
          </cell>
          <cell r="L546" t="str">
            <v>6217995610014575325</v>
          </cell>
        </row>
        <row r="547">
          <cell r="K547" t="str">
            <v>432321195309055871</v>
          </cell>
          <cell r="L547" t="str">
            <v>6217995610014834805</v>
          </cell>
        </row>
        <row r="548">
          <cell r="K548" t="str">
            <v>432321196910055877</v>
          </cell>
          <cell r="L548" t="str">
            <v>6217995610014574120</v>
          </cell>
        </row>
        <row r="549">
          <cell r="K549" t="str">
            <v>430903198402121513</v>
          </cell>
          <cell r="L549" t="str">
            <v>6217995610019135083</v>
          </cell>
        </row>
        <row r="550">
          <cell r="K550" t="str">
            <v>43232119721019589X</v>
          </cell>
          <cell r="L550" t="str">
            <v>6217995610014834839</v>
          </cell>
        </row>
        <row r="551">
          <cell r="K551" t="str">
            <v>432321197303195899</v>
          </cell>
          <cell r="L551" t="str">
            <v>6217995610014834961</v>
          </cell>
        </row>
        <row r="552">
          <cell r="K552" t="str">
            <v>432321194811025876</v>
          </cell>
          <cell r="L552" t="str">
            <v>6217995610014834821</v>
          </cell>
        </row>
        <row r="553">
          <cell r="K553" t="str">
            <v>432321196511275899</v>
          </cell>
          <cell r="L553" t="str">
            <v>6217995610014834912</v>
          </cell>
        </row>
        <row r="554">
          <cell r="K554" t="str">
            <v>432321196306155871</v>
          </cell>
          <cell r="L554" t="str">
            <v>6217995610014834862</v>
          </cell>
        </row>
        <row r="555">
          <cell r="K555" t="str">
            <v>432321196305045873</v>
          </cell>
          <cell r="L555" t="str">
            <v>6217995610014834920</v>
          </cell>
        </row>
        <row r="556">
          <cell r="K556" t="str">
            <v>432321197203205877</v>
          </cell>
          <cell r="L556" t="str">
            <v>6217995610014834953</v>
          </cell>
        </row>
        <row r="557">
          <cell r="K557" t="str">
            <v>432321195303145876</v>
          </cell>
          <cell r="L557" t="str">
            <v>6217995610014574195</v>
          </cell>
        </row>
        <row r="558">
          <cell r="K558" t="str">
            <v>43232119411101587X</v>
          </cell>
          <cell r="L558" t="str">
            <v>6217995610014574138</v>
          </cell>
        </row>
        <row r="559">
          <cell r="K559" t="str">
            <v>43232119651121587X</v>
          </cell>
          <cell r="L559" t="str">
            <v>6217995610014574146</v>
          </cell>
        </row>
        <row r="560">
          <cell r="K560" t="str">
            <v>432321195110085870</v>
          </cell>
          <cell r="L560" t="str">
            <v>6217995610014834847</v>
          </cell>
        </row>
        <row r="561">
          <cell r="K561" t="str">
            <v>432321195701105888</v>
          </cell>
          <cell r="L561" t="str">
            <v>6217995610014574278</v>
          </cell>
        </row>
        <row r="562">
          <cell r="K562" t="str">
            <v>432321194609135895</v>
          </cell>
          <cell r="L562" t="str">
            <v>6217995610014574179</v>
          </cell>
        </row>
        <row r="563">
          <cell r="K563" t="str">
            <v>432321193211255876</v>
          </cell>
          <cell r="L563" t="str">
            <v>6217995610019014221</v>
          </cell>
        </row>
        <row r="564">
          <cell r="K564" t="str">
            <v>432321197203145878</v>
          </cell>
          <cell r="L564" t="str">
            <v>6217995610014834938</v>
          </cell>
        </row>
        <row r="565">
          <cell r="K565" t="str">
            <v>432321195409185876</v>
          </cell>
          <cell r="L565" t="str">
            <v>6217995610014834813</v>
          </cell>
        </row>
        <row r="566">
          <cell r="K566" t="str">
            <v>432321196602245871</v>
          </cell>
          <cell r="L566" t="str">
            <v>6217995610014834896</v>
          </cell>
        </row>
        <row r="567">
          <cell r="K567" t="str">
            <v>432321193411195871</v>
          </cell>
          <cell r="L567" t="str">
            <v>6217995610014834870</v>
          </cell>
        </row>
        <row r="568">
          <cell r="K568" t="str">
            <v>432321196609115893</v>
          </cell>
          <cell r="L568" t="str">
            <v>6217995610014574229</v>
          </cell>
        </row>
        <row r="569">
          <cell r="K569" t="str">
            <v>432321196609115914</v>
          </cell>
          <cell r="L569" t="str">
            <v>6217995610014834946</v>
          </cell>
        </row>
        <row r="570">
          <cell r="K570" t="str">
            <v>432321194903225875</v>
          </cell>
          <cell r="L570" t="str">
            <v>6217995610014574187</v>
          </cell>
        </row>
        <row r="571">
          <cell r="K571" t="str">
            <v>432321197207055896</v>
          </cell>
          <cell r="L571" t="str">
            <v>6217995610014574203</v>
          </cell>
        </row>
        <row r="572">
          <cell r="K572" t="str">
            <v>432321197702035876</v>
          </cell>
          <cell r="L572" t="str">
            <v>6217995610014574161</v>
          </cell>
        </row>
        <row r="573">
          <cell r="K573" t="str">
            <v>432321194701155880</v>
          </cell>
          <cell r="L573" t="str">
            <v>6217995610014835000</v>
          </cell>
        </row>
        <row r="574">
          <cell r="K574" t="str">
            <v>430903197906141214</v>
          </cell>
          <cell r="L574" t="str">
            <v>6217995610014574260</v>
          </cell>
        </row>
        <row r="575">
          <cell r="K575" t="str">
            <v>432321196307155902</v>
          </cell>
          <cell r="L575" t="str">
            <v>6215825610000027570</v>
          </cell>
        </row>
        <row r="576">
          <cell r="K576" t="str">
            <v>430903198610021517</v>
          </cell>
          <cell r="L576" t="str">
            <v>6217995610014574252</v>
          </cell>
        </row>
        <row r="577">
          <cell r="K577" t="str">
            <v>432321196507035876</v>
          </cell>
          <cell r="L577" t="str">
            <v>6217995610014574245</v>
          </cell>
        </row>
        <row r="578">
          <cell r="K578" t="str">
            <v>432321195103095878</v>
          </cell>
          <cell r="L578" t="str">
            <v>6217995610014574211</v>
          </cell>
        </row>
        <row r="579">
          <cell r="K579" t="str">
            <v>432321195410135876</v>
          </cell>
          <cell r="L579" t="str">
            <v>6217995610014574153</v>
          </cell>
        </row>
        <row r="580">
          <cell r="K580" t="str">
            <v>432321196203165890</v>
          </cell>
          <cell r="L580" t="str">
            <v>6217995610014574237</v>
          </cell>
        </row>
        <row r="581">
          <cell r="K581" t="str">
            <v>432321194504075873</v>
          </cell>
          <cell r="L581" t="str">
            <v>6217995610014834904</v>
          </cell>
        </row>
        <row r="582">
          <cell r="K582" t="str">
            <v>432321197607135879</v>
          </cell>
          <cell r="L582" t="str">
            <v>6217995610014834987</v>
          </cell>
        </row>
        <row r="583">
          <cell r="K583" t="str">
            <v>432321196112085879</v>
          </cell>
          <cell r="L583" t="str">
            <v>6217995610014834854</v>
          </cell>
        </row>
        <row r="584">
          <cell r="K584" t="str">
            <v>432321196007275873</v>
          </cell>
          <cell r="L584" t="str">
            <v>6217995610014574922</v>
          </cell>
        </row>
        <row r="585">
          <cell r="K585" t="str">
            <v>432321194410205876</v>
          </cell>
          <cell r="L585" t="str">
            <v>6221805610000413194</v>
          </cell>
        </row>
        <row r="586">
          <cell r="K586" t="str">
            <v>432321195006265871</v>
          </cell>
          <cell r="L586" t="str">
            <v>6217995610014574971</v>
          </cell>
        </row>
        <row r="587">
          <cell r="K587" t="str">
            <v>432321196407175898</v>
          </cell>
          <cell r="L587" t="str">
            <v>6217995610014574955</v>
          </cell>
        </row>
        <row r="588">
          <cell r="K588" t="str">
            <v>432321195912115891</v>
          </cell>
          <cell r="L588" t="str">
            <v>6217995610014574963</v>
          </cell>
        </row>
        <row r="589">
          <cell r="K589" t="str">
            <v>432321197312205876</v>
          </cell>
          <cell r="L589" t="str">
            <v>6217995610014574997</v>
          </cell>
        </row>
        <row r="590">
          <cell r="K590" t="str">
            <v>432321197102125878</v>
          </cell>
          <cell r="L590" t="str">
            <v>6217995610014574989</v>
          </cell>
        </row>
        <row r="591">
          <cell r="K591" t="str">
            <v>432321196501235877</v>
          </cell>
          <cell r="L591" t="str">
            <v>6217995610014575028</v>
          </cell>
        </row>
        <row r="592">
          <cell r="K592" t="str">
            <v>43090319820412123X</v>
          </cell>
          <cell r="L592" t="str">
            <v>6217995610014575127</v>
          </cell>
        </row>
        <row r="593">
          <cell r="K593" t="str">
            <v>432321196205125876</v>
          </cell>
          <cell r="L593" t="str">
            <v>6217995610014575044</v>
          </cell>
        </row>
        <row r="594">
          <cell r="K594" t="str">
            <v>432321194701265879</v>
          </cell>
          <cell r="L594" t="str">
            <v>6217995610014575085</v>
          </cell>
        </row>
        <row r="595">
          <cell r="K595" t="str">
            <v>432321195902125877</v>
          </cell>
          <cell r="L595" t="str">
            <v>6217995610014575051</v>
          </cell>
        </row>
        <row r="596">
          <cell r="K596" t="str">
            <v>432321195508245889</v>
          </cell>
          <cell r="L596" t="str">
            <v>6217995610014575143</v>
          </cell>
        </row>
        <row r="597">
          <cell r="K597" t="str">
            <v>432321197011055878</v>
          </cell>
          <cell r="L597" t="str">
            <v>6217995610014575077</v>
          </cell>
        </row>
        <row r="598">
          <cell r="K598" t="str">
            <v>432321194902175896</v>
          </cell>
          <cell r="L598" t="str">
            <v>6217995610014575069</v>
          </cell>
        </row>
        <row r="599">
          <cell r="K599" t="str">
            <v>430903198012131513</v>
          </cell>
          <cell r="L599" t="str">
            <v>6217995610015818591</v>
          </cell>
        </row>
        <row r="600">
          <cell r="K600" t="str">
            <v>432321195608035870</v>
          </cell>
          <cell r="L600" t="str">
            <v>6217995610014575119</v>
          </cell>
        </row>
        <row r="601">
          <cell r="K601" t="str">
            <v>432321196309135876</v>
          </cell>
          <cell r="L601" t="str">
            <v>6217995610014835133</v>
          </cell>
        </row>
        <row r="602">
          <cell r="K602" t="str">
            <v>432321194912215898</v>
          </cell>
          <cell r="L602" t="str">
            <v>6217995610014575010</v>
          </cell>
        </row>
        <row r="603">
          <cell r="K603" t="str">
            <v>430903199111041518</v>
          </cell>
          <cell r="L603" t="str">
            <v>6217995610014575150</v>
          </cell>
        </row>
        <row r="604">
          <cell r="K604" t="str">
            <v>430903198007011234</v>
          </cell>
          <cell r="L604" t="str">
            <v>6217995610014575135</v>
          </cell>
        </row>
        <row r="605">
          <cell r="K605" t="str">
            <v>432321195107285871</v>
          </cell>
          <cell r="L605" t="str">
            <v>6217995610014574930</v>
          </cell>
        </row>
        <row r="606">
          <cell r="K606" t="str">
            <v>432321194812285872</v>
          </cell>
          <cell r="L606" t="str">
            <v>6217995610014835117</v>
          </cell>
        </row>
        <row r="607">
          <cell r="K607" t="str">
            <v>430903198110221539</v>
          </cell>
          <cell r="L607" t="str">
            <v>6217995610014575168</v>
          </cell>
        </row>
        <row r="608">
          <cell r="K608" t="str">
            <v>432321197012265877</v>
          </cell>
          <cell r="L608" t="str">
            <v>6217995610014575002</v>
          </cell>
        </row>
        <row r="609">
          <cell r="K609" t="str">
            <v>432321197601305873</v>
          </cell>
          <cell r="L609" t="str">
            <v>6217995610014575093</v>
          </cell>
        </row>
        <row r="610">
          <cell r="K610" t="str">
            <v>432321196006145874</v>
          </cell>
          <cell r="L610" t="str">
            <v>6217995610014574369</v>
          </cell>
        </row>
        <row r="611">
          <cell r="K611" t="str">
            <v>432321195412265877</v>
          </cell>
          <cell r="L611" t="str">
            <v>6217995610014574336</v>
          </cell>
        </row>
        <row r="612">
          <cell r="K612" t="str">
            <v>432321195004175872</v>
          </cell>
          <cell r="L612" t="str">
            <v>6217995610014574450</v>
          </cell>
        </row>
        <row r="613">
          <cell r="K613" t="str">
            <v>430903194912171520</v>
          </cell>
          <cell r="L613" t="str">
            <v>6217995610014574443</v>
          </cell>
        </row>
        <row r="614">
          <cell r="K614" t="str">
            <v>432321197509275878</v>
          </cell>
          <cell r="L614" t="str">
            <v>6217995610014574310</v>
          </cell>
        </row>
        <row r="615">
          <cell r="K615" t="str">
            <v>432321197803195895</v>
          </cell>
          <cell r="L615" t="str">
            <v>6217995610014574633</v>
          </cell>
        </row>
        <row r="616">
          <cell r="K616" t="str">
            <v>432321195105275872</v>
          </cell>
          <cell r="L616" t="str">
            <v>6217995610014574526</v>
          </cell>
        </row>
        <row r="617">
          <cell r="K617" t="str">
            <v>43232119630726587X</v>
          </cell>
          <cell r="L617" t="str">
            <v>6217995610014574435</v>
          </cell>
        </row>
        <row r="618">
          <cell r="K618" t="str">
            <v>432321196210305871</v>
          </cell>
          <cell r="L618" t="str">
            <v>6217995610014574419</v>
          </cell>
        </row>
        <row r="619">
          <cell r="K619" t="str">
            <v>432321195103175878</v>
          </cell>
          <cell r="L619" t="str">
            <v>6217995610014574328</v>
          </cell>
        </row>
        <row r="620">
          <cell r="K620" t="str">
            <v>432321197812055878</v>
          </cell>
          <cell r="L620" t="str">
            <v>6217995610014835026</v>
          </cell>
        </row>
        <row r="621">
          <cell r="K621" t="str">
            <v>430903197701071515</v>
          </cell>
          <cell r="L621" t="str">
            <v>6217995610014574682</v>
          </cell>
        </row>
        <row r="622">
          <cell r="K622" t="str">
            <v>43232119720721587X</v>
          </cell>
          <cell r="L622" t="str">
            <v>6217995610014574484</v>
          </cell>
        </row>
        <row r="623">
          <cell r="K623" t="str">
            <v>432321196707185879</v>
          </cell>
          <cell r="L623" t="str">
            <v>6217995610014574476</v>
          </cell>
        </row>
        <row r="624">
          <cell r="K624" t="str">
            <v>432321195511135875</v>
          </cell>
          <cell r="L624" t="str">
            <v>6217995610014574583</v>
          </cell>
        </row>
        <row r="625">
          <cell r="K625" t="str">
            <v>432321197408265873</v>
          </cell>
          <cell r="L625" t="str">
            <v>6217995610014835034</v>
          </cell>
        </row>
        <row r="626">
          <cell r="K626" t="str">
            <v>432321197711115894</v>
          </cell>
          <cell r="L626" t="str">
            <v>6217995610014835075</v>
          </cell>
        </row>
        <row r="627">
          <cell r="K627" t="str">
            <v>432321196310295877</v>
          </cell>
          <cell r="L627" t="str">
            <v>6217995610014574609</v>
          </cell>
        </row>
        <row r="628">
          <cell r="K628" t="str">
            <v>432321381104587</v>
          </cell>
          <cell r="L628" t="str">
            <v>605610001201007682</v>
          </cell>
        </row>
        <row r="629">
          <cell r="K629" t="str">
            <v>432321197307235878</v>
          </cell>
          <cell r="L629" t="str">
            <v>6217995610014574575</v>
          </cell>
        </row>
        <row r="630">
          <cell r="K630" t="str">
            <v>432321194906285873</v>
          </cell>
          <cell r="L630" t="str">
            <v>6217995610014574567</v>
          </cell>
        </row>
        <row r="631">
          <cell r="K631" t="str">
            <v>430903197805051519</v>
          </cell>
          <cell r="L631" t="str">
            <v>6217995610014835083</v>
          </cell>
        </row>
        <row r="632">
          <cell r="K632" t="str">
            <v>432321197211165879</v>
          </cell>
          <cell r="L632" t="str">
            <v>6217995610014574591</v>
          </cell>
        </row>
        <row r="633">
          <cell r="K633" t="str">
            <v>432321194204095872</v>
          </cell>
          <cell r="L633" t="str">
            <v>6217995610014574625</v>
          </cell>
        </row>
        <row r="634">
          <cell r="K634" t="str">
            <v>432321197002145871</v>
          </cell>
          <cell r="L634" t="str">
            <v>6217995610017000057</v>
          </cell>
        </row>
        <row r="635">
          <cell r="K635" t="str">
            <v>43232119461109587X</v>
          </cell>
          <cell r="L635" t="str">
            <v>6217995610014574542</v>
          </cell>
        </row>
        <row r="636">
          <cell r="K636" t="str">
            <v>432321196006015877</v>
          </cell>
          <cell r="L636" t="str">
            <v>6217995610014574518</v>
          </cell>
        </row>
        <row r="637">
          <cell r="K637" t="str">
            <v>430903198210161211</v>
          </cell>
          <cell r="L637" t="str">
            <v>6217995610014574666</v>
          </cell>
        </row>
        <row r="638">
          <cell r="K638" t="str">
            <v>43232119570305587X</v>
          </cell>
          <cell r="L638" t="str">
            <v>6217995610014574401</v>
          </cell>
        </row>
        <row r="639">
          <cell r="K639" t="str">
            <v>432321195901215870</v>
          </cell>
          <cell r="L639" t="str">
            <v>6217995610014574534</v>
          </cell>
        </row>
        <row r="640">
          <cell r="K640" t="str">
            <v>430903198207261211</v>
          </cell>
          <cell r="L640" t="str">
            <v>6217995610014835018</v>
          </cell>
        </row>
        <row r="641">
          <cell r="K641" t="str">
            <v>432321195806225878</v>
          </cell>
          <cell r="L641" t="str">
            <v>6217995610014574377</v>
          </cell>
        </row>
        <row r="642">
          <cell r="K642" t="str">
            <v>430903198309051231</v>
          </cell>
          <cell r="L642" t="str">
            <v>6217995610014835042</v>
          </cell>
        </row>
        <row r="643">
          <cell r="K643" t="str">
            <v>432321197110145879</v>
          </cell>
          <cell r="L643" t="str">
            <v>6217995610014574393</v>
          </cell>
        </row>
        <row r="644">
          <cell r="K644" t="str">
            <v>432321196802015878</v>
          </cell>
          <cell r="L644" t="str">
            <v>6217995610014574344</v>
          </cell>
        </row>
        <row r="645">
          <cell r="K645" t="str">
            <v>430903198411261518</v>
          </cell>
          <cell r="L645" t="str">
            <v>6217995610014574674</v>
          </cell>
        </row>
        <row r="646">
          <cell r="K646" t="str">
            <v>432321196310145895</v>
          </cell>
          <cell r="L646" t="str">
            <v>6217995610014574617</v>
          </cell>
        </row>
        <row r="647">
          <cell r="K647" t="str">
            <v>432321196610105879</v>
          </cell>
          <cell r="L647" t="str">
            <v>6217995610014574492</v>
          </cell>
        </row>
        <row r="648">
          <cell r="K648" t="str">
            <v>430903199006141517</v>
          </cell>
          <cell r="L648" t="str">
            <v>6217995610014574716</v>
          </cell>
        </row>
        <row r="649">
          <cell r="K649" t="str">
            <v>430903196701011518</v>
          </cell>
          <cell r="L649" t="str">
            <v>6217995610014574468</v>
          </cell>
        </row>
        <row r="650">
          <cell r="K650" t="str">
            <v>43232119610925589X</v>
          </cell>
          <cell r="L650" t="str">
            <v>6217995610014574559</v>
          </cell>
        </row>
        <row r="651">
          <cell r="K651" t="str">
            <v>430903198311191217</v>
          </cell>
          <cell r="L651" t="str">
            <v>6217995610019014437</v>
          </cell>
        </row>
        <row r="652">
          <cell r="K652" t="str">
            <v>432321197604035872</v>
          </cell>
          <cell r="L652" t="str">
            <v>6217995610014574641</v>
          </cell>
        </row>
        <row r="653">
          <cell r="K653" t="str">
            <v>432321197402225870</v>
          </cell>
          <cell r="L653" t="str">
            <v>6217995610014574351</v>
          </cell>
        </row>
        <row r="654">
          <cell r="K654" t="str">
            <v>43232119771019587X</v>
          </cell>
          <cell r="L654" t="str">
            <v>6217995610014574690</v>
          </cell>
        </row>
        <row r="655">
          <cell r="K655" t="str">
            <v>432321195103225871</v>
          </cell>
          <cell r="L655" t="str">
            <v>6217995610014574500</v>
          </cell>
        </row>
        <row r="656">
          <cell r="K656" t="str">
            <v>432321197604125878</v>
          </cell>
          <cell r="L656" t="str">
            <v>6217995610014835281</v>
          </cell>
        </row>
        <row r="657">
          <cell r="K657" t="str">
            <v>432321197710075878</v>
          </cell>
          <cell r="L657" t="str">
            <v>6217995610014575499</v>
          </cell>
        </row>
        <row r="658">
          <cell r="K658" t="str">
            <v>432321195409085891</v>
          </cell>
          <cell r="L658" t="str">
            <v>6217995610017189967</v>
          </cell>
        </row>
        <row r="659">
          <cell r="K659" t="str">
            <v>432321196502215886</v>
          </cell>
          <cell r="L659" t="str">
            <v>43050016448642</v>
          </cell>
        </row>
        <row r="660">
          <cell r="K660" t="str">
            <v>432321196609165874</v>
          </cell>
          <cell r="L660" t="str">
            <v>6217995610014575473</v>
          </cell>
        </row>
        <row r="661">
          <cell r="K661" t="str">
            <v>432321195501165878</v>
          </cell>
          <cell r="L661" t="str">
            <v>6217995610014575465</v>
          </cell>
        </row>
        <row r="662">
          <cell r="K662" t="str">
            <v>430903196810111518</v>
          </cell>
          <cell r="L662" t="str">
            <v>6217995610014575424</v>
          </cell>
        </row>
        <row r="663">
          <cell r="K663" t="str">
            <v>432321195512265874</v>
          </cell>
          <cell r="L663" t="str">
            <v>6217995610014575440</v>
          </cell>
        </row>
        <row r="664">
          <cell r="K664" t="str">
            <v>430903198012051513</v>
          </cell>
          <cell r="L664" t="str">
            <v>6217995610014575515</v>
          </cell>
        </row>
        <row r="665">
          <cell r="K665" t="str">
            <v>430903198206171513</v>
          </cell>
          <cell r="L665" t="str">
            <v>6217995610014835273</v>
          </cell>
        </row>
        <row r="666">
          <cell r="K666" t="str">
            <v>432321197607105872</v>
          </cell>
          <cell r="L666" t="str">
            <v>6217995610014575432</v>
          </cell>
        </row>
        <row r="667">
          <cell r="K667" t="str">
            <v>430903198401101510</v>
          </cell>
          <cell r="L667" t="str">
            <v>6217995610014575507</v>
          </cell>
        </row>
        <row r="668">
          <cell r="K668" t="str">
            <v>432321197809105897</v>
          </cell>
          <cell r="L668" t="str">
            <v>6217995610014575457</v>
          </cell>
        </row>
        <row r="669">
          <cell r="K669" t="str">
            <v>432321196406295871</v>
          </cell>
          <cell r="L669" t="str">
            <v>6217995610014835232</v>
          </cell>
        </row>
        <row r="670">
          <cell r="K670" t="str">
            <v>430903199101041530</v>
          </cell>
          <cell r="L670" t="str">
            <v>6217995610014575531</v>
          </cell>
        </row>
        <row r="671">
          <cell r="K671" t="str">
            <v>432321197910175873</v>
          </cell>
          <cell r="L671" t="str">
            <v>6217995610014575416</v>
          </cell>
        </row>
        <row r="672">
          <cell r="K672" t="str">
            <v>43232119690515589X</v>
          </cell>
          <cell r="L672" t="str">
            <v>6217995610014575481</v>
          </cell>
        </row>
        <row r="673">
          <cell r="K673" t="str">
            <v>432321196701295911</v>
          </cell>
          <cell r="L673" t="str">
            <v>6217995610014835257</v>
          </cell>
        </row>
        <row r="674">
          <cell r="K674" t="str">
            <v>432321196201215874</v>
          </cell>
          <cell r="L674" t="str">
            <v>6217995610014835240</v>
          </cell>
        </row>
        <row r="675">
          <cell r="K675" t="str">
            <v>430903198308201277</v>
          </cell>
          <cell r="L675" t="str">
            <v>6217995610014575523</v>
          </cell>
        </row>
        <row r="676">
          <cell r="K676" t="str">
            <v>432321194512015870</v>
          </cell>
          <cell r="L676" t="str">
            <v>6217995610014576919</v>
          </cell>
        </row>
        <row r="677">
          <cell r="K677" t="str">
            <v>43232119650823587X</v>
          </cell>
          <cell r="L677" t="str">
            <v>6217995610014576927</v>
          </cell>
        </row>
        <row r="678">
          <cell r="K678" t="str">
            <v>432321196206295877</v>
          </cell>
          <cell r="L678" t="str">
            <v>6217995610014576943</v>
          </cell>
        </row>
        <row r="679">
          <cell r="K679" t="str">
            <v>432321196411145915</v>
          </cell>
          <cell r="L679" t="str">
            <v>6217995610014577008</v>
          </cell>
        </row>
        <row r="680">
          <cell r="K680" t="str">
            <v>432321196005205871</v>
          </cell>
          <cell r="L680" t="str">
            <v>6217995610014576968</v>
          </cell>
        </row>
        <row r="681">
          <cell r="K681" t="str">
            <v>430903195311171511</v>
          </cell>
          <cell r="L681" t="str">
            <v>6217995610014576901</v>
          </cell>
        </row>
        <row r="682">
          <cell r="K682" t="str">
            <v>430911198111091510</v>
          </cell>
          <cell r="L682" t="str">
            <v>6217995610014835489</v>
          </cell>
        </row>
        <row r="683">
          <cell r="K683" t="str">
            <v>432321194508285878</v>
          </cell>
          <cell r="L683" t="str">
            <v>6217995610014576877</v>
          </cell>
        </row>
        <row r="684">
          <cell r="K684" t="str">
            <v>432321197311265877</v>
          </cell>
          <cell r="L684" t="str">
            <v>6217995610014576885</v>
          </cell>
        </row>
        <row r="685">
          <cell r="K685" t="str">
            <v>432321197503105878</v>
          </cell>
          <cell r="L685" t="str">
            <v>6217995610014576893</v>
          </cell>
        </row>
        <row r="686">
          <cell r="K686" t="str">
            <v>432321195701155893</v>
          </cell>
          <cell r="L686" t="str">
            <v>6217995610014835455</v>
          </cell>
        </row>
        <row r="687">
          <cell r="K687" t="str">
            <v>432321195101025876</v>
          </cell>
          <cell r="L687" t="str">
            <v>6217995610014576869</v>
          </cell>
        </row>
        <row r="688">
          <cell r="K688" t="str">
            <v>432321196906095876</v>
          </cell>
          <cell r="L688" t="str">
            <v>6217995610014576778</v>
          </cell>
        </row>
        <row r="689">
          <cell r="K689" t="str">
            <v>432321195708085891</v>
          </cell>
          <cell r="L689" t="str">
            <v>6217995610014576992</v>
          </cell>
        </row>
        <row r="690">
          <cell r="K690" t="str">
            <v>432321193909225871</v>
          </cell>
          <cell r="L690" t="str">
            <v>6217995610014835430</v>
          </cell>
        </row>
        <row r="691">
          <cell r="K691" t="str">
            <v>432321197304055898</v>
          </cell>
          <cell r="L691" t="str">
            <v>6217995610014576844</v>
          </cell>
        </row>
        <row r="692">
          <cell r="K692" t="str">
            <v>43232119680504587X</v>
          </cell>
          <cell r="L692" t="str">
            <v>6217995610014576810</v>
          </cell>
        </row>
        <row r="693">
          <cell r="K693" t="str">
            <v>432321197404275871</v>
          </cell>
          <cell r="L693" t="str">
            <v>6217995610014576828</v>
          </cell>
        </row>
        <row r="694">
          <cell r="K694" t="str">
            <v>430903197211091548</v>
          </cell>
          <cell r="L694" t="str">
            <v>6217995610014835406</v>
          </cell>
        </row>
        <row r="695">
          <cell r="K695" t="str">
            <v>432321196509165877</v>
          </cell>
          <cell r="L695" t="str">
            <v>6217995610014835448</v>
          </cell>
        </row>
        <row r="696">
          <cell r="K696" t="str">
            <v>432321196708185870</v>
          </cell>
          <cell r="L696" t="str">
            <v>6217995610014576836</v>
          </cell>
        </row>
        <row r="697">
          <cell r="K697" t="str">
            <v>432321195112055886</v>
          </cell>
          <cell r="L697" t="str">
            <v>605610002200206179</v>
          </cell>
        </row>
        <row r="698">
          <cell r="K698" t="str">
            <v>432321196509141525</v>
          </cell>
          <cell r="L698" t="str">
            <v>6217995610014576984</v>
          </cell>
        </row>
        <row r="699">
          <cell r="K699" t="str">
            <v>432321195202295875</v>
          </cell>
          <cell r="L699" t="str">
            <v>6217995610019352191</v>
          </cell>
        </row>
        <row r="700">
          <cell r="K700" t="str">
            <v>432321195906235870</v>
          </cell>
          <cell r="L700" t="str">
            <v>6217995610014576851</v>
          </cell>
        </row>
        <row r="701">
          <cell r="K701" t="str">
            <v>430903198410301514</v>
          </cell>
          <cell r="L701" t="str">
            <v>6217995610014577016</v>
          </cell>
        </row>
        <row r="702">
          <cell r="K702" t="str">
            <v>432321194802225876</v>
          </cell>
          <cell r="L702" t="str">
            <v>6217995610014576786</v>
          </cell>
        </row>
        <row r="703">
          <cell r="K703" t="str">
            <v>432321197611095873</v>
          </cell>
          <cell r="L703" t="str">
            <v>6217995610014576794</v>
          </cell>
        </row>
        <row r="704">
          <cell r="K704" t="str">
            <v>430911198008071511</v>
          </cell>
          <cell r="L704" t="str">
            <v>6217995610014835471</v>
          </cell>
        </row>
        <row r="705">
          <cell r="K705" t="str">
            <v>432321195408135877</v>
          </cell>
          <cell r="L705" t="str">
            <v>6217995610014576950</v>
          </cell>
        </row>
        <row r="706">
          <cell r="K706" t="str">
            <v>432321193310205882</v>
          </cell>
          <cell r="L706" t="str">
            <v>6217995610014266305</v>
          </cell>
        </row>
        <row r="707">
          <cell r="K707" t="str">
            <v>432321195006225888</v>
          </cell>
          <cell r="L707" t="str">
            <v>6217995610014576976</v>
          </cell>
        </row>
        <row r="708">
          <cell r="K708" t="str">
            <v>432321196604145874</v>
          </cell>
          <cell r="L708" t="str">
            <v>6217995610014576802</v>
          </cell>
        </row>
        <row r="709">
          <cell r="K709" t="str">
            <v>432321196610145889</v>
          </cell>
          <cell r="L709" t="str">
            <v>6217995610019383683</v>
          </cell>
        </row>
        <row r="710">
          <cell r="K710" t="str">
            <v>430903196809031529</v>
          </cell>
          <cell r="L710" t="str">
            <v>6217995610014576380</v>
          </cell>
        </row>
        <row r="711">
          <cell r="K711" t="str">
            <v>432321196909265877</v>
          </cell>
          <cell r="L711" t="str">
            <v>6217995610014835398</v>
          </cell>
        </row>
        <row r="712">
          <cell r="K712" t="str">
            <v>43232119630902587X</v>
          </cell>
          <cell r="L712" t="str">
            <v>6217995610014576174</v>
          </cell>
        </row>
        <row r="713">
          <cell r="K713" t="str">
            <v>432321196806285875</v>
          </cell>
          <cell r="L713" t="str">
            <v>6217995610014576182</v>
          </cell>
        </row>
        <row r="714">
          <cell r="K714" t="str">
            <v>432321196606075873</v>
          </cell>
          <cell r="L714" t="str">
            <v>6217995610019130407</v>
          </cell>
        </row>
        <row r="715">
          <cell r="K715" t="str">
            <v>432321196508285877</v>
          </cell>
          <cell r="L715" t="str">
            <v>6217995610014576208</v>
          </cell>
        </row>
        <row r="716">
          <cell r="K716" t="str">
            <v>432321197111235876</v>
          </cell>
          <cell r="L716" t="str">
            <v>6217995610014576463</v>
          </cell>
        </row>
        <row r="717">
          <cell r="K717" t="str">
            <v>432321195204195878</v>
          </cell>
          <cell r="L717" t="str">
            <v>6217995610014576216</v>
          </cell>
        </row>
        <row r="718">
          <cell r="K718" t="str">
            <v>432321197507175873</v>
          </cell>
          <cell r="L718" t="str">
            <v>6217995610014576224</v>
          </cell>
        </row>
        <row r="719">
          <cell r="K719" t="str">
            <v>43232119720924587X</v>
          </cell>
          <cell r="L719" t="str">
            <v>6217995610014576232</v>
          </cell>
        </row>
        <row r="720">
          <cell r="K720" t="str">
            <v>432321194906175877</v>
          </cell>
          <cell r="L720" t="str">
            <v>6217995610014576240</v>
          </cell>
        </row>
        <row r="721">
          <cell r="K721" t="str">
            <v>43232119360228587X</v>
          </cell>
          <cell r="L721" t="str">
            <v>6217995610014576257</v>
          </cell>
        </row>
        <row r="722">
          <cell r="K722" t="str">
            <v>432321196903185876</v>
          </cell>
          <cell r="L722" t="str">
            <v>6217995610014576265</v>
          </cell>
        </row>
        <row r="723">
          <cell r="K723" t="str">
            <v>43232119730508587X</v>
          </cell>
          <cell r="L723" t="str">
            <v>6217995610014835372</v>
          </cell>
        </row>
        <row r="724">
          <cell r="K724" t="str">
            <v>432321197109215876</v>
          </cell>
          <cell r="L724" t="str">
            <v>6217995610014576273</v>
          </cell>
        </row>
        <row r="725">
          <cell r="K725" t="str">
            <v>432321195501155899</v>
          </cell>
          <cell r="L725" t="str">
            <v>6217995610014576281</v>
          </cell>
        </row>
        <row r="726">
          <cell r="K726" t="str">
            <v>432321196510155879</v>
          </cell>
          <cell r="L726" t="str">
            <v>6217995610014576299</v>
          </cell>
        </row>
        <row r="727">
          <cell r="K727" t="str">
            <v>430903198302271514</v>
          </cell>
          <cell r="L727" t="str">
            <v>605610027200982278</v>
          </cell>
        </row>
        <row r="728">
          <cell r="K728" t="str">
            <v>432321196206285871</v>
          </cell>
          <cell r="L728" t="str">
            <v>6217995610014576307</v>
          </cell>
        </row>
        <row r="729">
          <cell r="K729" t="str">
            <v>432321196312175879</v>
          </cell>
          <cell r="L729" t="str">
            <v>6217995610014576315</v>
          </cell>
        </row>
        <row r="730">
          <cell r="K730" t="str">
            <v>432321196606065894</v>
          </cell>
          <cell r="L730" t="str">
            <v>6217995610014576323</v>
          </cell>
        </row>
        <row r="731">
          <cell r="K731" t="str">
            <v>432321197201175897</v>
          </cell>
          <cell r="L731" t="str">
            <v>6217995610014835380</v>
          </cell>
        </row>
        <row r="732">
          <cell r="K732" t="str">
            <v>43232119701010587X</v>
          </cell>
          <cell r="L732" t="str">
            <v>6217995610014576331</v>
          </cell>
        </row>
        <row r="733">
          <cell r="K733" t="str">
            <v>432321196709225870</v>
          </cell>
          <cell r="L733" t="str">
            <v>6217995610014576349</v>
          </cell>
        </row>
        <row r="734">
          <cell r="K734" t="str">
            <v>432321195008055878</v>
          </cell>
          <cell r="L734" t="str">
            <v>6217995610014576364</v>
          </cell>
        </row>
        <row r="735">
          <cell r="K735" t="str">
            <v>430903198902161511</v>
          </cell>
          <cell r="L735" t="str">
            <v>6217995610014683624</v>
          </cell>
        </row>
        <row r="736">
          <cell r="K736" t="str">
            <v>432321197804045899</v>
          </cell>
          <cell r="L736" t="str">
            <v>6217995610014576398</v>
          </cell>
        </row>
        <row r="737">
          <cell r="K737" t="str">
            <v>430903197310181522</v>
          </cell>
          <cell r="L737" t="str">
            <v>6217995610014576406</v>
          </cell>
        </row>
        <row r="738">
          <cell r="K738" t="str">
            <v>432321196807135924</v>
          </cell>
          <cell r="L738" t="str">
            <v>6217995610014576414</v>
          </cell>
        </row>
        <row r="739">
          <cell r="K739" t="str">
            <v>432321196706075870</v>
          </cell>
          <cell r="L739" t="str">
            <v>6217995610014576422</v>
          </cell>
        </row>
        <row r="740">
          <cell r="K740" t="str">
            <v>432321197206215878</v>
          </cell>
          <cell r="L740" t="str">
            <v>6217995610014576430</v>
          </cell>
        </row>
        <row r="741">
          <cell r="K741" t="str">
            <v>432321196903065874</v>
          </cell>
          <cell r="L741" t="str">
            <v>6217995610014576356</v>
          </cell>
        </row>
        <row r="742">
          <cell r="K742" t="str">
            <v>432321194610285874</v>
          </cell>
          <cell r="L742" t="str">
            <v>6217995610014835356</v>
          </cell>
        </row>
        <row r="743">
          <cell r="K743" t="str">
            <v>432321196112245879</v>
          </cell>
          <cell r="L743" t="str">
            <v>6217995610014571142</v>
          </cell>
        </row>
        <row r="744">
          <cell r="K744" t="str">
            <v>430903198401011515</v>
          </cell>
          <cell r="L744" t="str">
            <v>6217995610019014957</v>
          </cell>
        </row>
        <row r="745">
          <cell r="K745" t="str">
            <v>432321195306075877</v>
          </cell>
          <cell r="L745" t="str">
            <v>6217995610014571167</v>
          </cell>
        </row>
        <row r="746">
          <cell r="K746" t="str">
            <v>430903197912291534</v>
          </cell>
          <cell r="L746" t="str">
            <v>6217995610017190023</v>
          </cell>
        </row>
        <row r="747">
          <cell r="K747" t="str">
            <v>432321196408055919</v>
          </cell>
          <cell r="L747" t="str">
            <v>6217995610014834243</v>
          </cell>
        </row>
        <row r="748">
          <cell r="K748" t="str">
            <v>432321196911235917</v>
          </cell>
          <cell r="L748" t="str">
            <v>6217995610014571126</v>
          </cell>
        </row>
        <row r="749">
          <cell r="K749" t="str">
            <v>432321196510245890</v>
          </cell>
          <cell r="L749" t="str">
            <v>6217995610014571118</v>
          </cell>
        </row>
        <row r="750">
          <cell r="K750" t="str">
            <v>430903198809151554</v>
          </cell>
          <cell r="L750" t="str">
            <v>6217995610013631541</v>
          </cell>
        </row>
        <row r="751">
          <cell r="K751" t="str">
            <v>432321195704195882</v>
          </cell>
          <cell r="L751" t="str">
            <v>6217995610014834250</v>
          </cell>
        </row>
        <row r="752">
          <cell r="K752" t="str">
            <v>432321196409275913</v>
          </cell>
          <cell r="L752" t="str">
            <v>6217995610014571159</v>
          </cell>
        </row>
        <row r="753">
          <cell r="K753" t="str">
            <v>430903199004141513</v>
          </cell>
          <cell r="L753" t="str">
            <v>6217995610014571183</v>
          </cell>
        </row>
        <row r="754">
          <cell r="K754" t="str">
            <v>430903198806051515</v>
          </cell>
          <cell r="L754" t="str">
            <v>6217995610014571175</v>
          </cell>
        </row>
        <row r="755">
          <cell r="K755" t="str">
            <v>432321195803235886</v>
          </cell>
          <cell r="L755" t="str">
            <v>6217995610014868779</v>
          </cell>
        </row>
        <row r="756">
          <cell r="K756" t="str">
            <v>432321195912165899</v>
          </cell>
          <cell r="L756" t="str">
            <v>6217995610014571134</v>
          </cell>
        </row>
        <row r="757">
          <cell r="K757" t="str">
            <v>430903198208061211</v>
          </cell>
          <cell r="L757" t="str">
            <v>6217995610013507659</v>
          </cell>
        </row>
        <row r="758">
          <cell r="K758" t="str">
            <v>430903198909191537</v>
          </cell>
          <cell r="L758" t="str">
            <v>6217995610013627622</v>
          </cell>
        </row>
        <row r="759">
          <cell r="K759" t="str">
            <v>43232119681211591X</v>
          </cell>
          <cell r="L759" t="str">
            <v>6217995610014571100</v>
          </cell>
        </row>
        <row r="760">
          <cell r="K760" t="str">
            <v>432321197202075871</v>
          </cell>
          <cell r="L760" t="str">
            <v>6217995610019352894</v>
          </cell>
        </row>
        <row r="761">
          <cell r="K761" t="str">
            <v>43232119510628587X</v>
          </cell>
          <cell r="L761" t="str">
            <v>6217995610014571035</v>
          </cell>
        </row>
        <row r="762">
          <cell r="K762" t="str">
            <v>432321197302045872</v>
          </cell>
          <cell r="L762" t="str">
            <v>6217995610014571084</v>
          </cell>
        </row>
        <row r="763">
          <cell r="K763" t="str">
            <v>430903197912221210</v>
          </cell>
          <cell r="L763" t="str">
            <v>6217995610014571092</v>
          </cell>
        </row>
        <row r="764">
          <cell r="K764" t="str">
            <v>432321194508285894</v>
          </cell>
          <cell r="L764" t="str">
            <v>605610020200132834</v>
          </cell>
        </row>
        <row r="765">
          <cell r="K765" t="str">
            <v>432321196501255958</v>
          </cell>
          <cell r="L765" t="str">
            <v>6217995610014834227</v>
          </cell>
        </row>
        <row r="766">
          <cell r="K766" t="str">
            <v>43232119731017587X</v>
          </cell>
          <cell r="L766" t="str">
            <v>6217995610014571076</v>
          </cell>
        </row>
        <row r="767">
          <cell r="K767" t="str">
            <v>432321196002245878</v>
          </cell>
          <cell r="L767" t="str">
            <v>6217995610018870367</v>
          </cell>
        </row>
        <row r="768">
          <cell r="K768" t="str">
            <v>432321196407225912</v>
          </cell>
          <cell r="L768" t="str">
            <v>6217995610014571068</v>
          </cell>
        </row>
        <row r="769">
          <cell r="K769" t="str">
            <v>430903198910131515</v>
          </cell>
          <cell r="L769" t="str">
            <v>6217995610014571241</v>
          </cell>
        </row>
        <row r="770">
          <cell r="K770" t="str">
            <v>432321196805105879</v>
          </cell>
          <cell r="L770" t="str">
            <v>6217995610014571050</v>
          </cell>
        </row>
        <row r="771">
          <cell r="K771" t="str">
            <v>430902195003241016</v>
          </cell>
          <cell r="L771" t="str">
            <v>6217995610014571225</v>
          </cell>
        </row>
        <row r="772">
          <cell r="K772" t="str">
            <v>432321197309235871</v>
          </cell>
          <cell r="L772" t="str">
            <v>6217995610014574906</v>
          </cell>
        </row>
        <row r="773">
          <cell r="K773" t="str">
            <v>432321193812205882</v>
          </cell>
          <cell r="L773" t="str">
            <v>605610004200562611</v>
          </cell>
        </row>
        <row r="774">
          <cell r="K774" t="str">
            <v>432321196912175899</v>
          </cell>
          <cell r="L774" t="str">
            <v>6217995610008372416</v>
          </cell>
        </row>
        <row r="775">
          <cell r="K775" t="str">
            <v>430903198711221518</v>
          </cell>
          <cell r="L775" t="str">
            <v>6217995610015818500</v>
          </cell>
        </row>
        <row r="776">
          <cell r="K776" t="str">
            <v>430903198101151233</v>
          </cell>
          <cell r="L776" t="str">
            <v>6217995610016199496</v>
          </cell>
        </row>
        <row r="777">
          <cell r="K777" t="str">
            <v>430903198406171518</v>
          </cell>
          <cell r="L777" t="str">
            <v>6217995610014574757</v>
          </cell>
        </row>
        <row r="778">
          <cell r="K778" t="str">
            <v>430903198611281521</v>
          </cell>
          <cell r="L778" t="str">
            <v>6217995610014653346</v>
          </cell>
        </row>
        <row r="779">
          <cell r="K779" t="str">
            <v>432321195412225875</v>
          </cell>
          <cell r="L779" t="str">
            <v>6217995610014574856</v>
          </cell>
        </row>
        <row r="780">
          <cell r="K780" t="str">
            <v>432321194311155885</v>
          </cell>
          <cell r="L780" t="str">
            <v>605610027200980471</v>
          </cell>
        </row>
        <row r="781">
          <cell r="K781" t="str">
            <v>432321197503285872</v>
          </cell>
          <cell r="L781" t="str">
            <v>6217995610014574898</v>
          </cell>
        </row>
        <row r="782">
          <cell r="K782" t="str">
            <v>432321196602285873</v>
          </cell>
          <cell r="L782" t="str">
            <v>6217995610014574823</v>
          </cell>
        </row>
        <row r="783">
          <cell r="K783" t="str">
            <v>432321194405035892</v>
          </cell>
          <cell r="L783" t="str">
            <v>6217995610014574880</v>
          </cell>
        </row>
        <row r="784">
          <cell r="K784" t="str">
            <v>432321194910165882</v>
          </cell>
          <cell r="L784" t="str">
            <v>605610027200980527</v>
          </cell>
        </row>
        <row r="785">
          <cell r="K785" t="str">
            <v>432321194507275870</v>
          </cell>
          <cell r="L785" t="str">
            <v>6217995610019014353</v>
          </cell>
        </row>
        <row r="786">
          <cell r="K786" t="str">
            <v>432321194209255871</v>
          </cell>
          <cell r="L786" t="str">
            <v>6217995610014574807</v>
          </cell>
        </row>
        <row r="787">
          <cell r="K787" t="str">
            <v>43232119510505587X</v>
          </cell>
          <cell r="L787" t="str">
            <v>6217995610014574849</v>
          </cell>
        </row>
        <row r="788">
          <cell r="K788" t="str">
            <v>432321196307025876</v>
          </cell>
          <cell r="L788" t="str">
            <v>6217995610014574724</v>
          </cell>
        </row>
        <row r="789">
          <cell r="K789" t="str">
            <v>432321196009235875</v>
          </cell>
          <cell r="L789" t="str">
            <v>6217995610014574765</v>
          </cell>
        </row>
        <row r="790">
          <cell r="K790" t="str">
            <v>432321196308135874</v>
          </cell>
          <cell r="L790" t="str">
            <v>6217995610014574732</v>
          </cell>
        </row>
        <row r="791">
          <cell r="K791" t="str">
            <v>432321195405045876</v>
          </cell>
          <cell r="L791" t="str">
            <v>6217995610014574872</v>
          </cell>
        </row>
        <row r="792">
          <cell r="K792" t="str">
            <v>432321194603105898</v>
          </cell>
          <cell r="L792" t="str">
            <v>6217995610014574864</v>
          </cell>
        </row>
        <row r="793">
          <cell r="K793" t="str">
            <v>432321195412035879</v>
          </cell>
          <cell r="L793" t="str">
            <v>6217995610014574773</v>
          </cell>
        </row>
        <row r="794">
          <cell r="K794" t="str">
            <v>432321196005215877</v>
          </cell>
          <cell r="L794" t="str">
            <v>6217995610014574740</v>
          </cell>
        </row>
        <row r="795">
          <cell r="K795" t="str">
            <v>432321197009215879</v>
          </cell>
          <cell r="L795" t="str">
            <v>6217995610014574914</v>
          </cell>
        </row>
        <row r="796">
          <cell r="K796" t="str">
            <v>432321196205185879</v>
          </cell>
          <cell r="L796" t="str">
            <v>6217995610014574781</v>
          </cell>
        </row>
        <row r="797">
          <cell r="K797" t="str">
            <v>432321196407255871</v>
          </cell>
          <cell r="L797" t="str">
            <v>6217995610014574799</v>
          </cell>
        </row>
        <row r="798">
          <cell r="K798" t="str">
            <v>432321196310205886</v>
          </cell>
          <cell r="L798" t="str">
            <v>6217995610014653353</v>
          </cell>
        </row>
        <row r="799">
          <cell r="K799" t="str">
            <v>432321196009185871</v>
          </cell>
          <cell r="L799" t="str">
            <v>6217995610014574815</v>
          </cell>
        </row>
        <row r="800">
          <cell r="K800" t="str">
            <v>432321196807205910</v>
          </cell>
          <cell r="L800" t="str">
            <v>6217995610014835505</v>
          </cell>
        </row>
        <row r="801">
          <cell r="K801" t="str">
            <v>432321197305285871</v>
          </cell>
          <cell r="L801" t="str">
            <v>6217995610014577099</v>
          </cell>
        </row>
        <row r="802">
          <cell r="K802" t="str">
            <v>432321196609065873</v>
          </cell>
          <cell r="L802" t="str">
            <v>6217995610014577149</v>
          </cell>
        </row>
        <row r="803">
          <cell r="K803" t="str">
            <v>432321196311265872</v>
          </cell>
          <cell r="L803" t="str">
            <v>6217995610014577230</v>
          </cell>
        </row>
        <row r="804">
          <cell r="K804" t="str">
            <v>430903198908051516</v>
          </cell>
          <cell r="L804" t="str">
            <v>6217995610014835539</v>
          </cell>
        </row>
        <row r="805">
          <cell r="K805" t="str">
            <v>432321195701085872</v>
          </cell>
          <cell r="L805" t="str">
            <v>6217995610014577198</v>
          </cell>
        </row>
        <row r="806">
          <cell r="K806" t="str">
            <v>432321195404055888</v>
          </cell>
          <cell r="L806" t="str">
            <v>6217995610014577164</v>
          </cell>
        </row>
        <row r="807">
          <cell r="K807" t="str">
            <v>432321196205135898</v>
          </cell>
          <cell r="L807" t="str">
            <v>6217995610014835513</v>
          </cell>
        </row>
        <row r="808">
          <cell r="K808" t="str">
            <v>430903198806251517</v>
          </cell>
          <cell r="L808" t="str">
            <v>6217995610018881216</v>
          </cell>
        </row>
        <row r="809">
          <cell r="K809" t="str">
            <v>430903198912271511</v>
          </cell>
          <cell r="L809" t="str">
            <v>6217995610014683665</v>
          </cell>
        </row>
        <row r="810">
          <cell r="K810" t="str">
            <v>432321195303275873</v>
          </cell>
          <cell r="L810" t="str">
            <v>6217995610014577180</v>
          </cell>
        </row>
        <row r="811">
          <cell r="K811" t="str">
            <v>432321195012105874</v>
          </cell>
          <cell r="L811" t="str">
            <v>6217995610014577222</v>
          </cell>
        </row>
        <row r="812">
          <cell r="K812" t="str">
            <v>432321197308195871</v>
          </cell>
          <cell r="L812" t="str">
            <v>6217995610014577081</v>
          </cell>
        </row>
        <row r="813">
          <cell r="K813" t="str">
            <v>430903196911191545</v>
          </cell>
          <cell r="L813" t="str">
            <v>6217995610014577073</v>
          </cell>
        </row>
        <row r="814">
          <cell r="K814" t="str">
            <v>432321196310275884</v>
          </cell>
          <cell r="L814" t="str">
            <v>6217995610019437802</v>
          </cell>
        </row>
        <row r="815">
          <cell r="K815" t="str">
            <v>432321197211245326</v>
          </cell>
          <cell r="L815" t="str">
            <v>6217995610014683681</v>
          </cell>
        </row>
        <row r="816">
          <cell r="K816" t="str">
            <v>432321196310175875</v>
          </cell>
          <cell r="L816" t="str">
            <v>6217995610014577172</v>
          </cell>
        </row>
        <row r="817">
          <cell r="K817" t="str">
            <v>430903198910211515</v>
          </cell>
          <cell r="L817" t="str">
            <v>6217995610014683673</v>
          </cell>
        </row>
        <row r="818">
          <cell r="K818" t="str">
            <v>432321195708065882</v>
          </cell>
          <cell r="L818" t="str">
            <v>6217995610014577255</v>
          </cell>
        </row>
        <row r="819">
          <cell r="K819" t="str">
            <v>432321196309295896</v>
          </cell>
          <cell r="L819" t="str">
            <v>6217995610014577214</v>
          </cell>
        </row>
        <row r="820">
          <cell r="K820" t="str">
            <v>430903198711141518</v>
          </cell>
          <cell r="L820" t="str">
            <v>6217995610014683699</v>
          </cell>
        </row>
        <row r="821">
          <cell r="K821" t="str">
            <v>432321196103135870</v>
          </cell>
          <cell r="L821" t="str">
            <v>6217995610014577206</v>
          </cell>
        </row>
        <row r="822">
          <cell r="K822" t="str">
            <v>432321195409085875</v>
          </cell>
          <cell r="L822" t="str">
            <v>6217995610014577065</v>
          </cell>
        </row>
        <row r="823">
          <cell r="K823" t="str">
            <v>432321195609045878</v>
          </cell>
          <cell r="L823" t="str">
            <v>6217995610014577248</v>
          </cell>
        </row>
        <row r="824">
          <cell r="K824" t="str">
            <v>432321197010045870</v>
          </cell>
          <cell r="L824" t="str">
            <v>6217995610019014296</v>
          </cell>
        </row>
        <row r="825">
          <cell r="K825" t="str">
            <v>432321195609195892</v>
          </cell>
          <cell r="L825" t="str">
            <v>6217995610014577131</v>
          </cell>
        </row>
        <row r="826">
          <cell r="K826" t="str">
            <v>432321196912055870</v>
          </cell>
          <cell r="L826" t="str">
            <v>6217995610014577040</v>
          </cell>
        </row>
        <row r="827">
          <cell r="K827" t="str">
            <v>432321193901215871</v>
          </cell>
          <cell r="L827" t="str">
            <v>6217995610014577115</v>
          </cell>
        </row>
        <row r="828">
          <cell r="K828" t="str">
            <v>43090319800704153X</v>
          </cell>
          <cell r="L828" t="str">
            <v>6217995610014835521</v>
          </cell>
        </row>
        <row r="829">
          <cell r="K829" t="str">
            <v>432321197710225899</v>
          </cell>
          <cell r="L829" t="str">
            <v>6217995610014577123</v>
          </cell>
        </row>
        <row r="830">
          <cell r="K830" t="str">
            <v>432321194903185877</v>
          </cell>
          <cell r="L830" t="str">
            <v>6217995610014577107</v>
          </cell>
        </row>
        <row r="831">
          <cell r="K831" t="str">
            <v>430903198211151218</v>
          </cell>
          <cell r="L831" t="str">
            <v>6217995610014835554</v>
          </cell>
        </row>
        <row r="832">
          <cell r="K832" t="str">
            <v>432321196602115874</v>
          </cell>
          <cell r="L832" t="str">
            <v>6217995610014835497</v>
          </cell>
        </row>
        <row r="833">
          <cell r="K833" t="str">
            <v>430903198801121510</v>
          </cell>
          <cell r="L833" t="str">
            <v>6217995610014835547</v>
          </cell>
        </row>
        <row r="834">
          <cell r="K834" t="str">
            <v>43232119680918587X</v>
          </cell>
          <cell r="L834" t="str">
            <v>6217995610014577305</v>
          </cell>
        </row>
        <row r="835">
          <cell r="K835" t="str">
            <v>432321194002205906</v>
          </cell>
          <cell r="L835" t="str">
            <v>6217995610014835588</v>
          </cell>
        </row>
        <row r="836">
          <cell r="K836" t="str">
            <v>432321195208065878</v>
          </cell>
          <cell r="L836" t="str">
            <v>6217995610014577289</v>
          </cell>
        </row>
        <row r="837">
          <cell r="K837" t="str">
            <v>432321194605025875</v>
          </cell>
          <cell r="L837" t="str">
            <v>6217995610014577297</v>
          </cell>
        </row>
        <row r="838">
          <cell r="K838" t="str">
            <v>432321196207295879</v>
          </cell>
          <cell r="L838" t="str">
            <v>6217995610014577271</v>
          </cell>
        </row>
        <row r="839">
          <cell r="K839" t="str">
            <v>432321196409105877</v>
          </cell>
          <cell r="L839" t="str">
            <v>6217995610014577321</v>
          </cell>
        </row>
        <row r="840">
          <cell r="K840" t="str">
            <v>432321196209055895</v>
          </cell>
          <cell r="L840" t="str">
            <v>6217995610014577404</v>
          </cell>
        </row>
        <row r="841">
          <cell r="K841" t="str">
            <v>432321195207065892</v>
          </cell>
          <cell r="L841" t="str">
            <v>6217995610014577263</v>
          </cell>
        </row>
        <row r="842">
          <cell r="K842" t="str">
            <v>432321195211195876</v>
          </cell>
          <cell r="L842" t="str">
            <v>6217995610014577339</v>
          </cell>
        </row>
        <row r="843">
          <cell r="K843" t="str">
            <v>432321195704145877</v>
          </cell>
          <cell r="L843" t="str">
            <v>6217995610014577347</v>
          </cell>
        </row>
        <row r="844">
          <cell r="K844" t="str">
            <v>432321195911175884</v>
          </cell>
          <cell r="L844" t="str">
            <v>6217995610014577461</v>
          </cell>
        </row>
        <row r="845">
          <cell r="K845" t="str">
            <v>432321196608095878</v>
          </cell>
          <cell r="L845" t="str">
            <v>6217995610014577313</v>
          </cell>
        </row>
        <row r="846">
          <cell r="K846" t="str">
            <v>432321196610185872</v>
          </cell>
          <cell r="L846" t="str">
            <v>6217995610014577354</v>
          </cell>
        </row>
        <row r="847">
          <cell r="K847" t="str">
            <v>432321195908045878</v>
          </cell>
          <cell r="L847" t="str">
            <v>6217995610014577362</v>
          </cell>
        </row>
        <row r="848">
          <cell r="K848" t="str">
            <v>43232119660101588X</v>
          </cell>
          <cell r="L848" t="str">
            <v>6217995610016665280</v>
          </cell>
        </row>
        <row r="849">
          <cell r="K849" t="str">
            <v>432321197105205873</v>
          </cell>
          <cell r="L849" t="str">
            <v>6217995610014577388</v>
          </cell>
        </row>
        <row r="850">
          <cell r="K850" t="str">
            <v>432321194501115884</v>
          </cell>
          <cell r="L850" t="str">
            <v>6217995610014577453</v>
          </cell>
        </row>
        <row r="851">
          <cell r="K851" t="str">
            <v>432321197403075894</v>
          </cell>
          <cell r="L851" t="str">
            <v>6217995610014577396</v>
          </cell>
        </row>
        <row r="852">
          <cell r="K852" t="str">
            <v>432321194409025878</v>
          </cell>
          <cell r="L852" t="str">
            <v>6217995610014577446</v>
          </cell>
        </row>
        <row r="853">
          <cell r="K853" t="str">
            <v>432321194701255873</v>
          </cell>
          <cell r="L853" t="str">
            <v>6217995610014577438</v>
          </cell>
        </row>
        <row r="854">
          <cell r="K854" t="str">
            <v>432321197310055878</v>
          </cell>
          <cell r="L854" t="str">
            <v>6217995610014577420</v>
          </cell>
        </row>
        <row r="855">
          <cell r="K855" t="str">
            <v>430903198205191213</v>
          </cell>
          <cell r="L855" t="str">
            <v>6217995610014835562</v>
          </cell>
        </row>
        <row r="856">
          <cell r="K856" t="str">
            <v>432321195611215872</v>
          </cell>
          <cell r="L856" t="str">
            <v>6217995610014577412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附件1"/>
      <sheetName val="附件2"/>
      <sheetName val="附件3"/>
      <sheetName val="附件4"/>
      <sheetName val="附件5"/>
      <sheetName val="附件6"/>
      <sheetName val="附件7"/>
      <sheetName val="附件8"/>
      <sheetName val="核实信息表"/>
      <sheetName val="附件9"/>
    </sheetNames>
    <sheetDataSet>
      <sheetData sheetId="0" refreshError="1">
        <row r="5">
          <cell r="B5" t="str">
            <v>农户姓名</v>
          </cell>
          <cell r="C5" t="str">
            <v>上报面积</v>
          </cell>
        </row>
        <row r="5">
          <cell r="F5" t="str">
            <v>核实面积</v>
          </cell>
        </row>
        <row r="5">
          <cell r="I5" t="str">
            <v>农户签名</v>
          </cell>
          <cell r="J5" t="str">
            <v>农户电话</v>
          </cell>
          <cell r="K5" t="str">
            <v>农户身份证</v>
          </cell>
          <cell r="L5" t="str">
            <v>农户“一卡通”账号</v>
          </cell>
        </row>
        <row r="6">
          <cell r="C6" t="str">
            <v>计税内面积</v>
          </cell>
        </row>
        <row r="6">
          <cell r="E6" t="str">
            <v>计税外面积</v>
          </cell>
          <cell r="F6" t="str">
            <v>计税内面积</v>
          </cell>
        </row>
        <row r="6">
          <cell r="H6" t="str">
            <v>计税外面积</v>
          </cell>
        </row>
        <row r="7">
          <cell r="C7" t="str">
            <v>双季稻</v>
          </cell>
          <cell r="D7" t="str">
            <v>一季农作物</v>
          </cell>
          <cell r="E7" t="str">
            <v>双季稻</v>
          </cell>
          <cell r="F7" t="str">
            <v>双季稻</v>
          </cell>
          <cell r="G7" t="str">
            <v>一季农作物</v>
          </cell>
          <cell r="H7" t="str">
            <v>双季稻</v>
          </cell>
        </row>
        <row r="8">
          <cell r="B8" t="str">
            <v>贺旭东</v>
          </cell>
          <cell r="C8">
            <v>4.68</v>
          </cell>
        </row>
        <row r="8">
          <cell r="F8">
            <v>4.68</v>
          </cell>
        </row>
        <row r="8">
          <cell r="J8" t="str">
            <v>17773739109</v>
          </cell>
          <cell r="K8" t="str">
            <v>432321197512015874</v>
          </cell>
          <cell r="L8" t="str">
            <v>6217995610014702879</v>
          </cell>
        </row>
        <row r="9">
          <cell r="B9" t="str">
            <v>贺茂林</v>
          </cell>
          <cell r="C9">
            <v>2.34</v>
          </cell>
        </row>
        <row r="9">
          <cell r="F9">
            <v>2.34</v>
          </cell>
        </row>
        <row r="9">
          <cell r="J9" t="str">
            <v>13873797751</v>
          </cell>
          <cell r="K9" t="str">
            <v>432321194209035879</v>
          </cell>
          <cell r="L9" t="str">
            <v>605610027200963956</v>
          </cell>
        </row>
        <row r="10">
          <cell r="B10" t="str">
            <v>贺立新</v>
          </cell>
          <cell r="C10">
            <v>3.51</v>
          </cell>
        </row>
        <row r="10">
          <cell r="F10">
            <v>3.51</v>
          </cell>
        </row>
        <row r="10">
          <cell r="J10" t="str">
            <v>15607373348</v>
          </cell>
          <cell r="K10" t="str">
            <v>432321196612025899</v>
          </cell>
          <cell r="L10" t="str">
            <v>6217995610014552449</v>
          </cell>
        </row>
        <row r="11">
          <cell r="B11" t="str">
            <v>贺立军</v>
          </cell>
          <cell r="C11">
            <v>4.68</v>
          </cell>
        </row>
        <row r="11">
          <cell r="F11">
            <v>4.68</v>
          </cell>
        </row>
        <row r="11">
          <cell r="J11" t="str">
            <v>13873797751</v>
          </cell>
          <cell r="K11" t="str">
            <v>430903196812011510</v>
          </cell>
          <cell r="L11" t="str">
            <v>6217995610014552456</v>
          </cell>
        </row>
        <row r="12">
          <cell r="B12" t="str">
            <v>贺新明</v>
          </cell>
          <cell r="C12">
            <v>5.85</v>
          </cell>
        </row>
        <row r="12">
          <cell r="F12">
            <v>5.85</v>
          </cell>
        </row>
        <row r="12">
          <cell r="J12" t="str">
            <v>13047273501</v>
          </cell>
          <cell r="K12" t="str">
            <v>432321195708045873</v>
          </cell>
          <cell r="L12" t="str">
            <v>6217995610014552464</v>
          </cell>
        </row>
        <row r="13">
          <cell r="B13" t="str">
            <v>贺汉林</v>
          </cell>
          <cell r="C13">
            <v>2.34</v>
          </cell>
        </row>
        <row r="13">
          <cell r="F13">
            <v>2.34</v>
          </cell>
        </row>
        <row r="13">
          <cell r="J13" t="str">
            <v>13107176402</v>
          </cell>
          <cell r="K13" t="str">
            <v>430903194704020015</v>
          </cell>
          <cell r="L13" t="str">
            <v>6217995610014552472</v>
          </cell>
        </row>
        <row r="14">
          <cell r="B14" t="str">
            <v>贺财喜</v>
          </cell>
          <cell r="C14">
            <v>1.17</v>
          </cell>
        </row>
        <row r="14">
          <cell r="F14">
            <v>1.17</v>
          </cell>
        </row>
        <row r="14">
          <cell r="J14" t="str">
            <v>18273743849</v>
          </cell>
          <cell r="K14" t="str">
            <v>432321196311085871</v>
          </cell>
          <cell r="L14" t="str">
            <v>6217995610014552480</v>
          </cell>
        </row>
        <row r="15">
          <cell r="B15" t="str">
            <v>贺文科</v>
          </cell>
          <cell r="C15">
            <v>9.36</v>
          </cell>
        </row>
        <row r="15">
          <cell r="F15">
            <v>9.36</v>
          </cell>
        </row>
        <row r="15">
          <cell r="J15" t="str">
            <v>18273743849</v>
          </cell>
          <cell r="K15" t="str">
            <v>430903196809021515</v>
          </cell>
          <cell r="L15" t="str">
            <v>6217995610014552498</v>
          </cell>
        </row>
        <row r="16">
          <cell r="B16" t="str">
            <v>贺武科</v>
          </cell>
          <cell r="C16">
            <v>2.34</v>
          </cell>
        </row>
        <row r="16">
          <cell r="F16">
            <v>2.34</v>
          </cell>
        </row>
        <row r="16">
          <cell r="J16" t="str">
            <v>18523640899</v>
          </cell>
          <cell r="K16" t="str">
            <v>432321197310285913</v>
          </cell>
          <cell r="L16" t="str">
            <v>605610027200964037</v>
          </cell>
        </row>
        <row r="17">
          <cell r="B17" t="str">
            <v>莫希山</v>
          </cell>
          <cell r="C17">
            <v>3.51</v>
          </cell>
        </row>
        <row r="17">
          <cell r="F17">
            <v>3.51</v>
          </cell>
        </row>
        <row r="17">
          <cell r="J17" t="str">
            <v>13367372016</v>
          </cell>
          <cell r="K17" t="str">
            <v>432321193502235875</v>
          </cell>
          <cell r="L17" t="str">
            <v>6217995610014552506</v>
          </cell>
        </row>
        <row r="18">
          <cell r="B18" t="str">
            <v>邹广全</v>
          </cell>
        </row>
        <row r="18">
          <cell r="D18">
            <v>7.02</v>
          </cell>
        </row>
        <row r="18">
          <cell r="G18">
            <v>7.02</v>
          </cell>
        </row>
        <row r="18">
          <cell r="J18" t="str">
            <v>15526347418</v>
          </cell>
          <cell r="K18" t="str">
            <v>432321194902035877</v>
          </cell>
          <cell r="L18" t="str">
            <v>6217995610014552514</v>
          </cell>
        </row>
        <row r="19">
          <cell r="B19" t="str">
            <v>符朝辉</v>
          </cell>
          <cell r="C19">
            <v>3.51</v>
          </cell>
        </row>
        <row r="19">
          <cell r="F19">
            <v>3.51</v>
          </cell>
        </row>
        <row r="19">
          <cell r="J19" t="str">
            <v>15873722221</v>
          </cell>
          <cell r="K19" t="str">
            <v>43232119691112589X</v>
          </cell>
          <cell r="L19" t="str">
            <v>6217995610014702887</v>
          </cell>
        </row>
        <row r="20">
          <cell r="B20" t="str">
            <v>贺新华</v>
          </cell>
          <cell r="C20">
            <v>2.34</v>
          </cell>
        </row>
        <row r="20">
          <cell r="F20">
            <v>2.34</v>
          </cell>
        </row>
        <row r="20">
          <cell r="J20" t="str">
            <v>15116729289</v>
          </cell>
          <cell r="K20" t="str">
            <v>432321195009255871</v>
          </cell>
          <cell r="L20" t="str">
            <v>6217995610014552522</v>
          </cell>
        </row>
        <row r="21">
          <cell r="B21" t="str">
            <v>石春华</v>
          </cell>
        </row>
        <row r="21">
          <cell r="D21">
            <v>7.02</v>
          </cell>
        </row>
        <row r="21">
          <cell r="G21">
            <v>7.02</v>
          </cell>
        </row>
        <row r="21">
          <cell r="J21" t="str">
            <v>13047273512</v>
          </cell>
          <cell r="K21" t="str">
            <v>432321196303155892</v>
          </cell>
          <cell r="L21" t="str">
            <v>6217995610014552530</v>
          </cell>
        </row>
        <row r="22">
          <cell r="B22" t="str">
            <v>石正春</v>
          </cell>
          <cell r="C22">
            <v>8.19</v>
          </cell>
        </row>
        <row r="22">
          <cell r="F22">
            <v>8.19</v>
          </cell>
        </row>
        <row r="22">
          <cell r="J22" t="str">
            <v>13217371989</v>
          </cell>
          <cell r="K22" t="str">
            <v>432321196602075892</v>
          </cell>
          <cell r="L22" t="str">
            <v>6217995610014552555</v>
          </cell>
        </row>
        <row r="23">
          <cell r="B23" t="str">
            <v>雷国兵</v>
          </cell>
          <cell r="C23">
            <v>3.51</v>
          </cell>
        </row>
        <row r="23">
          <cell r="F23">
            <v>3.51</v>
          </cell>
        </row>
        <row r="23">
          <cell r="J23" t="str">
            <v>13016140042</v>
          </cell>
          <cell r="K23" t="str">
            <v>432321195011025872</v>
          </cell>
          <cell r="L23" t="str">
            <v>6217995610014552563</v>
          </cell>
        </row>
        <row r="24">
          <cell r="B24" t="str">
            <v>石建华</v>
          </cell>
        </row>
        <row r="24">
          <cell r="D24">
            <v>10.53</v>
          </cell>
        </row>
        <row r="24">
          <cell r="G24">
            <v>10.53</v>
          </cell>
        </row>
        <row r="24">
          <cell r="J24" t="str">
            <v>18230513585</v>
          </cell>
          <cell r="K24" t="str">
            <v>432321196002095873</v>
          </cell>
          <cell r="L24" t="str">
            <v>6217995610014552571</v>
          </cell>
        </row>
        <row r="25">
          <cell r="B25" t="str">
            <v>石文彬</v>
          </cell>
        </row>
        <row r="25">
          <cell r="D25">
            <v>2.34</v>
          </cell>
        </row>
        <row r="25">
          <cell r="G25">
            <v>2.34</v>
          </cell>
        </row>
        <row r="25">
          <cell r="J25" t="str">
            <v>17769375092</v>
          </cell>
          <cell r="K25" t="str">
            <v>432321196401065874</v>
          </cell>
          <cell r="L25" t="str">
            <v>6217995610014552589</v>
          </cell>
        </row>
        <row r="26">
          <cell r="B26" t="str">
            <v>彭建勋</v>
          </cell>
          <cell r="C26">
            <v>4.68</v>
          </cell>
        </row>
        <row r="26">
          <cell r="F26">
            <v>4.68</v>
          </cell>
        </row>
        <row r="26">
          <cell r="J26" t="str">
            <v>13973689741</v>
          </cell>
          <cell r="K26" t="str">
            <v>432321194911185877</v>
          </cell>
          <cell r="L26" t="str">
            <v>6217995610014552597</v>
          </cell>
        </row>
        <row r="27">
          <cell r="B27" t="str">
            <v>雷  颖</v>
          </cell>
          <cell r="C27">
            <v>3.51</v>
          </cell>
        </row>
        <row r="27">
          <cell r="F27">
            <v>3.51</v>
          </cell>
        </row>
        <row r="27">
          <cell r="J27" t="str">
            <v>13973772293</v>
          </cell>
          <cell r="K27" t="str">
            <v>430903198007111550</v>
          </cell>
          <cell r="L27" t="str">
            <v>6217995610014552605</v>
          </cell>
        </row>
        <row r="28">
          <cell r="B28" t="str">
            <v>贺赛春</v>
          </cell>
          <cell r="C28">
            <v>3.51</v>
          </cell>
        </row>
        <row r="28">
          <cell r="F28">
            <v>3.51</v>
          </cell>
        </row>
        <row r="28">
          <cell r="J28" t="str">
            <v>18073718839</v>
          </cell>
          <cell r="K28" t="str">
            <v>432321195302065882</v>
          </cell>
          <cell r="L28" t="str">
            <v>6217995610014552613</v>
          </cell>
        </row>
        <row r="29">
          <cell r="B29" t="str">
            <v>贺志强</v>
          </cell>
          <cell r="C29">
            <v>3.51</v>
          </cell>
        </row>
        <row r="29">
          <cell r="F29">
            <v>3.51</v>
          </cell>
        </row>
        <row r="29">
          <cell r="J29" t="str">
            <v>17711712609</v>
          </cell>
          <cell r="K29" t="str">
            <v>432321197805205874</v>
          </cell>
          <cell r="L29" t="str">
            <v>6217995610014552621</v>
          </cell>
        </row>
        <row r="30">
          <cell r="B30" t="str">
            <v>符朝阳</v>
          </cell>
          <cell r="C30">
            <v>14.55</v>
          </cell>
        </row>
        <row r="30">
          <cell r="F30">
            <v>14.55</v>
          </cell>
        </row>
        <row r="30">
          <cell r="J30" t="str">
            <v>15576822713</v>
          </cell>
          <cell r="K30" t="str">
            <v>432321197312085878</v>
          </cell>
          <cell r="L30" t="str">
            <v>6217995610014552639</v>
          </cell>
        </row>
        <row r="31">
          <cell r="B31" t="str">
            <v>朱淑纯</v>
          </cell>
          <cell r="C31">
            <v>1.17</v>
          </cell>
        </row>
        <row r="31">
          <cell r="F31">
            <v>1.17</v>
          </cell>
        </row>
        <row r="31">
          <cell r="J31">
            <v>18973766298</v>
          </cell>
          <cell r="K31" t="str">
            <v>43232119490720588X</v>
          </cell>
          <cell r="L31" t="str">
            <v>43050000890318</v>
          </cell>
        </row>
        <row r="32">
          <cell r="B32" t="str">
            <v>杨三元</v>
          </cell>
          <cell r="C32">
            <v>1.17</v>
          </cell>
        </row>
        <row r="32">
          <cell r="F32">
            <v>1.17</v>
          </cell>
        </row>
        <row r="32">
          <cell r="J32">
            <v>15869784422</v>
          </cell>
          <cell r="K32" t="str">
            <v>432321194402205905</v>
          </cell>
          <cell r="L32" t="str">
            <v>6217995610014552647</v>
          </cell>
        </row>
        <row r="33">
          <cell r="B33" t="str">
            <v>李元珍</v>
          </cell>
          <cell r="C33">
            <v>3.51</v>
          </cell>
        </row>
        <row r="33">
          <cell r="F33">
            <v>3.51</v>
          </cell>
        </row>
        <row r="33">
          <cell r="J33">
            <v>13973688948</v>
          </cell>
          <cell r="K33" t="str">
            <v>432321194712255887</v>
          </cell>
          <cell r="L33" t="str">
            <v>6217995610014552654</v>
          </cell>
        </row>
        <row r="34">
          <cell r="B34" t="str">
            <v>周志强</v>
          </cell>
          <cell r="C34">
            <v>4.68</v>
          </cell>
        </row>
        <row r="34">
          <cell r="F34">
            <v>4.68</v>
          </cell>
        </row>
        <row r="34">
          <cell r="J34" t="str">
            <v>13786747087</v>
          </cell>
          <cell r="K34" t="str">
            <v>432321197805185877</v>
          </cell>
          <cell r="L34" t="str">
            <v>6217995610014552662</v>
          </cell>
        </row>
        <row r="35">
          <cell r="B35" t="str">
            <v>贺凤玲</v>
          </cell>
          <cell r="C35">
            <v>1.17</v>
          </cell>
        </row>
        <row r="35">
          <cell r="F35">
            <v>1.17</v>
          </cell>
        </row>
        <row r="35">
          <cell r="J35" t="str">
            <v>13786747087</v>
          </cell>
          <cell r="K35" t="str">
            <v>432321195607275880</v>
          </cell>
          <cell r="L35" t="str">
            <v>6217995610014552670</v>
          </cell>
        </row>
        <row r="36">
          <cell r="B36" t="str">
            <v>郭彩华</v>
          </cell>
          <cell r="C36">
            <v>2.34</v>
          </cell>
        </row>
        <row r="36">
          <cell r="F36">
            <v>2.34</v>
          </cell>
        </row>
        <row r="36">
          <cell r="J36" t="str">
            <v>13107176402</v>
          </cell>
          <cell r="K36" t="str">
            <v>432321197907105882</v>
          </cell>
          <cell r="L36" t="str">
            <v>605613013200025579</v>
          </cell>
        </row>
        <row r="37">
          <cell r="B37" t="str">
            <v>贺赛娥</v>
          </cell>
        </row>
        <row r="37">
          <cell r="D37">
            <v>1.17</v>
          </cell>
        </row>
        <row r="37">
          <cell r="G37">
            <v>1.17</v>
          </cell>
        </row>
        <row r="37">
          <cell r="J37">
            <v>15616792376</v>
          </cell>
          <cell r="K37" t="str">
            <v>43232119660611588X</v>
          </cell>
          <cell r="L37" t="str">
            <v>6217995610020086556</v>
          </cell>
        </row>
        <row r="38">
          <cell r="B38" t="str">
            <v>王友仁</v>
          </cell>
          <cell r="C38">
            <v>4.41</v>
          </cell>
        </row>
        <row r="38">
          <cell r="F38">
            <v>4.41</v>
          </cell>
        </row>
        <row r="38">
          <cell r="J38" t="str">
            <v>13549742889</v>
          </cell>
          <cell r="K38" t="str">
            <v>43232119660618587X</v>
          </cell>
          <cell r="L38" t="str">
            <v>6217995610014552688</v>
          </cell>
        </row>
        <row r="39">
          <cell r="B39" t="str">
            <v>王尧明</v>
          </cell>
          <cell r="C39">
            <v>2.94</v>
          </cell>
        </row>
        <row r="39">
          <cell r="F39">
            <v>2.94</v>
          </cell>
        </row>
        <row r="39">
          <cell r="J39" t="str">
            <v>18673737890</v>
          </cell>
          <cell r="K39" t="str">
            <v>432321196912265878</v>
          </cell>
          <cell r="L39" t="str">
            <v>6217995610014702895</v>
          </cell>
        </row>
        <row r="40">
          <cell r="B40" t="str">
            <v>王腊泉</v>
          </cell>
          <cell r="C40">
            <v>4.41</v>
          </cell>
        </row>
        <row r="40">
          <cell r="F40">
            <v>4.41</v>
          </cell>
        </row>
        <row r="40">
          <cell r="J40" t="str">
            <v>13574700279</v>
          </cell>
          <cell r="K40" t="str">
            <v>432321195312025876</v>
          </cell>
          <cell r="L40" t="str">
            <v>6217995610014552696</v>
          </cell>
        </row>
        <row r="41">
          <cell r="B41" t="str">
            <v>王学能</v>
          </cell>
          <cell r="C41">
            <v>2.94</v>
          </cell>
        </row>
        <row r="41">
          <cell r="F41">
            <v>2.94</v>
          </cell>
        </row>
        <row r="41">
          <cell r="J41" t="str">
            <v>13873700826</v>
          </cell>
          <cell r="K41" t="str">
            <v>432321197108155912</v>
          </cell>
          <cell r="L41" t="str">
            <v>6217995610014552704</v>
          </cell>
        </row>
        <row r="42">
          <cell r="B42" t="str">
            <v>王飞贤</v>
          </cell>
          <cell r="C42">
            <v>2.94</v>
          </cell>
        </row>
        <row r="42">
          <cell r="F42">
            <v>2.94</v>
          </cell>
        </row>
        <row r="42">
          <cell r="J42" t="str">
            <v>17773709039</v>
          </cell>
          <cell r="K42" t="str">
            <v>43232119761109589X</v>
          </cell>
          <cell r="L42" t="str">
            <v>6217995610014552712</v>
          </cell>
        </row>
        <row r="43">
          <cell r="B43" t="str">
            <v>王秋泉</v>
          </cell>
          <cell r="C43">
            <v>1.47</v>
          </cell>
        </row>
        <row r="43">
          <cell r="F43">
            <v>1.47</v>
          </cell>
        </row>
        <row r="43">
          <cell r="J43" t="str">
            <v>13054109239</v>
          </cell>
          <cell r="K43" t="str">
            <v>432321195009075870</v>
          </cell>
          <cell r="L43" t="str">
            <v>6217995610014552720</v>
          </cell>
        </row>
        <row r="44">
          <cell r="B44" t="str">
            <v>王奎</v>
          </cell>
          <cell r="C44">
            <v>3.68</v>
          </cell>
        </row>
        <row r="44">
          <cell r="F44">
            <v>3.68</v>
          </cell>
        </row>
        <row r="44">
          <cell r="J44" t="str">
            <v>13973697567</v>
          </cell>
          <cell r="K44" t="str">
            <v>430903198907161510</v>
          </cell>
          <cell r="L44" t="str">
            <v>6217995610004470800</v>
          </cell>
        </row>
        <row r="45">
          <cell r="B45" t="str">
            <v>彭金山</v>
          </cell>
          <cell r="C45">
            <v>4.41</v>
          </cell>
        </row>
        <row r="45">
          <cell r="F45">
            <v>4.41</v>
          </cell>
        </row>
        <row r="45">
          <cell r="J45" t="str">
            <v>13187371725</v>
          </cell>
          <cell r="K45" t="str">
            <v>432321196204045874</v>
          </cell>
          <cell r="L45" t="str">
            <v>6217995610018860848</v>
          </cell>
        </row>
        <row r="46">
          <cell r="B46" t="str">
            <v>彭国华</v>
          </cell>
          <cell r="C46">
            <v>1.47</v>
          </cell>
        </row>
        <row r="46">
          <cell r="F46">
            <v>1.47</v>
          </cell>
        </row>
        <row r="46">
          <cell r="J46" t="str">
            <v>15274742906</v>
          </cell>
          <cell r="K46" t="str">
            <v>432321196602155876</v>
          </cell>
          <cell r="L46" t="str">
            <v>6217995610014552753</v>
          </cell>
        </row>
        <row r="47">
          <cell r="B47" t="str">
            <v>彭新华</v>
          </cell>
          <cell r="C47">
            <v>4.07</v>
          </cell>
          <cell r="D47">
            <v>0.57</v>
          </cell>
        </row>
        <row r="47">
          <cell r="F47">
            <v>4.07</v>
          </cell>
          <cell r="G47">
            <v>0.57</v>
          </cell>
        </row>
        <row r="47">
          <cell r="J47" t="str">
            <v>13117476901</v>
          </cell>
          <cell r="K47" t="str">
            <v>432321195509265873</v>
          </cell>
          <cell r="L47" t="str">
            <v>6217995610014552761</v>
          </cell>
        </row>
        <row r="48">
          <cell r="B48" t="str">
            <v>彭迪华</v>
          </cell>
          <cell r="C48">
            <v>1.7</v>
          </cell>
        </row>
        <row r="48">
          <cell r="F48">
            <v>1.7</v>
          </cell>
        </row>
        <row r="48">
          <cell r="J48" t="str">
            <v>13080572454</v>
          </cell>
          <cell r="K48" t="str">
            <v>432321196409275892</v>
          </cell>
          <cell r="L48" t="str">
            <v>6217995610014552779</v>
          </cell>
        </row>
        <row r="49">
          <cell r="B49" t="str">
            <v>贺畅书</v>
          </cell>
        </row>
        <row r="49">
          <cell r="D49">
            <v>2.94</v>
          </cell>
        </row>
        <row r="49">
          <cell r="G49">
            <v>2.94</v>
          </cell>
        </row>
        <row r="49">
          <cell r="J49" t="str">
            <v>13973787764</v>
          </cell>
          <cell r="K49" t="str">
            <v>432321196710245932</v>
          </cell>
          <cell r="L49" t="str">
            <v>6217995610014552787</v>
          </cell>
        </row>
        <row r="50">
          <cell r="B50" t="str">
            <v>贺亮书</v>
          </cell>
        </row>
        <row r="50">
          <cell r="D50">
            <v>2.2</v>
          </cell>
        </row>
        <row r="50">
          <cell r="G50">
            <v>2.2</v>
          </cell>
        </row>
        <row r="50">
          <cell r="J50" t="str">
            <v>18773744192</v>
          </cell>
          <cell r="K50" t="str">
            <v>432321195311245877</v>
          </cell>
          <cell r="L50" t="str">
            <v>6217995610014552795</v>
          </cell>
        </row>
        <row r="51">
          <cell r="B51" t="str">
            <v>贺先求</v>
          </cell>
          <cell r="C51">
            <v>1.93</v>
          </cell>
          <cell r="D51">
            <v>2.48</v>
          </cell>
        </row>
        <row r="51">
          <cell r="F51">
            <v>1.93</v>
          </cell>
          <cell r="G51">
            <v>2.48</v>
          </cell>
        </row>
        <row r="51">
          <cell r="J51" t="str">
            <v>15673676532</v>
          </cell>
          <cell r="K51" t="str">
            <v>432321195801065879</v>
          </cell>
          <cell r="L51" t="str">
            <v>6217995610014552803</v>
          </cell>
        </row>
        <row r="52">
          <cell r="B52" t="str">
            <v>彭正武</v>
          </cell>
          <cell r="C52">
            <v>3.68</v>
          </cell>
        </row>
        <row r="52">
          <cell r="F52">
            <v>3.68</v>
          </cell>
        </row>
        <row r="52">
          <cell r="J52" t="str">
            <v>15869784522</v>
          </cell>
          <cell r="K52" t="str">
            <v>432321194605155899</v>
          </cell>
          <cell r="L52" t="str">
            <v>6217995610014552829</v>
          </cell>
        </row>
        <row r="53">
          <cell r="B53" t="str">
            <v>彭正科</v>
          </cell>
          <cell r="C53">
            <v>3.68</v>
          </cell>
        </row>
        <row r="53">
          <cell r="F53">
            <v>3.68</v>
          </cell>
        </row>
        <row r="53">
          <cell r="J53" t="str">
            <v>15116721692</v>
          </cell>
          <cell r="K53" t="str">
            <v>432321195612085870</v>
          </cell>
          <cell r="L53" t="str">
            <v>6217995610014552837</v>
          </cell>
        </row>
        <row r="54">
          <cell r="B54" t="str">
            <v>符顺生</v>
          </cell>
          <cell r="C54">
            <v>3.68</v>
          </cell>
        </row>
        <row r="54">
          <cell r="F54">
            <v>3.68</v>
          </cell>
        </row>
        <row r="54">
          <cell r="J54" t="str">
            <v>13135079850</v>
          </cell>
          <cell r="K54" t="str">
            <v>432321195310085875</v>
          </cell>
          <cell r="L54" t="str">
            <v>6217995610014552845</v>
          </cell>
        </row>
        <row r="55">
          <cell r="B55" t="str">
            <v>甘丙生</v>
          </cell>
          <cell r="C55">
            <v>2.2</v>
          </cell>
        </row>
        <row r="55">
          <cell r="F55">
            <v>2.2</v>
          </cell>
        </row>
        <row r="55">
          <cell r="J55" t="str">
            <v>13574712579</v>
          </cell>
          <cell r="K55" t="str">
            <v>43232119641003587X</v>
          </cell>
          <cell r="L55" t="str">
            <v>6217995610014552852</v>
          </cell>
        </row>
        <row r="56">
          <cell r="B56" t="str">
            <v>甘小芳</v>
          </cell>
          <cell r="C56">
            <v>2.2</v>
          </cell>
        </row>
        <row r="56">
          <cell r="F56">
            <v>2.2</v>
          </cell>
        </row>
        <row r="56">
          <cell r="J56" t="str">
            <v>13574712579</v>
          </cell>
          <cell r="K56" t="str">
            <v>43232119701010595X</v>
          </cell>
          <cell r="L56" t="str">
            <v>6217995610014552860</v>
          </cell>
        </row>
        <row r="57">
          <cell r="B57" t="str">
            <v>甘冬应</v>
          </cell>
          <cell r="C57">
            <v>3.68</v>
          </cell>
        </row>
        <row r="57">
          <cell r="F57">
            <v>3.68</v>
          </cell>
        </row>
        <row r="57">
          <cell r="J57" t="str">
            <v>13574712579</v>
          </cell>
          <cell r="K57" t="str">
            <v>432321197010155893</v>
          </cell>
          <cell r="L57" t="str">
            <v>6217995610014552878</v>
          </cell>
        </row>
        <row r="58">
          <cell r="B58" t="str">
            <v>卜佑方</v>
          </cell>
        </row>
        <row r="58">
          <cell r="D58">
            <v>1.47</v>
          </cell>
        </row>
        <row r="58">
          <cell r="G58">
            <v>1.47</v>
          </cell>
        </row>
        <row r="58">
          <cell r="J58" t="str">
            <v>18711708479</v>
          </cell>
          <cell r="K58" t="str">
            <v>432321195610105890</v>
          </cell>
          <cell r="L58" t="str">
            <v>6217995610014552886</v>
          </cell>
        </row>
        <row r="59">
          <cell r="B59" t="str">
            <v>卜红冬</v>
          </cell>
        </row>
        <row r="59">
          <cell r="D59">
            <v>4.41</v>
          </cell>
        </row>
        <row r="59">
          <cell r="G59">
            <v>4.41</v>
          </cell>
        </row>
        <row r="59">
          <cell r="J59" t="str">
            <v>18711708479</v>
          </cell>
          <cell r="K59" t="str">
            <v>432321195410055876</v>
          </cell>
          <cell r="L59" t="str">
            <v>6217995610014552894</v>
          </cell>
        </row>
        <row r="60">
          <cell r="B60" t="str">
            <v>彭运生</v>
          </cell>
          <cell r="C60">
            <v>3.3</v>
          </cell>
        </row>
        <row r="60">
          <cell r="F60">
            <v>3.3</v>
          </cell>
        </row>
        <row r="60">
          <cell r="J60" t="str">
            <v>13875367494</v>
          </cell>
          <cell r="K60" t="str">
            <v>432321196711045879</v>
          </cell>
          <cell r="L60" t="str">
            <v>6217995610014552902</v>
          </cell>
        </row>
        <row r="61">
          <cell r="B61" t="str">
            <v>彭德生</v>
          </cell>
          <cell r="C61">
            <v>2.57</v>
          </cell>
        </row>
        <row r="61">
          <cell r="F61">
            <v>2.57</v>
          </cell>
        </row>
        <row r="61">
          <cell r="J61" t="str">
            <v>13574737013</v>
          </cell>
          <cell r="K61" t="str">
            <v>432321196501015890</v>
          </cell>
          <cell r="L61" t="str">
            <v>6217995610014552910</v>
          </cell>
        </row>
        <row r="62">
          <cell r="B62" t="str">
            <v>吴国安</v>
          </cell>
        </row>
        <row r="62">
          <cell r="D62">
            <v>2.2</v>
          </cell>
        </row>
        <row r="62">
          <cell r="G62">
            <v>2.2</v>
          </cell>
        </row>
        <row r="62">
          <cell r="J62" t="str">
            <v>13397577922</v>
          </cell>
          <cell r="K62" t="str">
            <v>432321193608125877</v>
          </cell>
          <cell r="L62" t="str">
            <v>6217995610014552928</v>
          </cell>
        </row>
        <row r="63">
          <cell r="B63" t="str">
            <v>吴学兵</v>
          </cell>
        </row>
        <row r="63">
          <cell r="D63">
            <v>2.2</v>
          </cell>
        </row>
        <row r="63">
          <cell r="G63">
            <v>2.2</v>
          </cell>
        </row>
        <row r="63">
          <cell r="J63" t="str">
            <v>18374206908</v>
          </cell>
          <cell r="K63" t="str">
            <v>432321196710245916</v>
          </cell>
          <cell r="L63" t="str">
            <v>6217995610014702903</v>
          </cell>
        </row>
        <row r="64">
          <cell r="B64" t="str">
            <v>符佑光</v>
          </cell>
          <cell r="C64">
            <v>3.68</v>
          </cell>
        </row>
        <row r="64">
          <cell r="F64">
            <v>3.68</v>
          </cell>
        </row>
        <row r="64">
          <cell r="J64" t="str">
            <v>13237371880</v>
          </cell>
          <cell r="K64" t="str">
            <v>432321194809235874</v>
          </cell>
          <cell r="L64" t="str">
            <v>6217995610014552936</v>
          </cell>
        </row>
        <row r="65">
          <cell r="B65" t="str">
            <v>甘冬生</v>
          </cell>
          <cell r="C65">
            <v>3.68</v>
          </cell>
        </row>
        <row r="65">
          <cell r="F65">
            <v>3.68</v>
          </cell>
        </row>
        <row r="65">
          <cell r="J65" t="str">
            <v>18374206908</v>
          </cell>
          <cell r="K65" t="str">
            <v>432321196602075876</v>
          </cell>
          <cell r="L65" t="str">
            <v>6217995610014552944</v>
          </cell>
        </row>
        <row r="66">
          <cell r="B66" t="str">
            <v>彭绍贤</v>
          </cell>
          <cell r="C66">
            <v>0.73</v>
          </cell>
        </row>
        <row r="66">
          <cell r="F66">
            <v>0.73</v>
          </cell>
        </row>
        <row r="66">
          <cell r="J66" t="str">
            <v>13297374266</v>
          </cell>
          <cell r="K66" t="str">
            <v>432321197010235893</v>
          </cell>
          <cell r="L66" t="str">
            <v>6217995610014702911</v>
          </cell>
        </row>
        <row r="67">
          <cell r="B67" t="str">
            <v>彭小兵</v>
          </cell>
          <cell r="C67">
            <v>2.2</v>
          </cell>
        </row>
        <row r="67">
          <cell r="F67">
            <v>2.2</v>
          </cell>
        </row>
        <row r="67">
          <cell r="J67" t="str">
            <v>13467370167</v>
          </cell>
          <cell r="K67" t="str">
            <v>432321197506165876</v>
          </cell>
          <cell r="L67" t="str">
            <v>6217995610014552951</v>
          </cell>
        </row>
        <row r="68">
          <cell r="B68" t="str">
            <v>彭正升</v>
          </cell>
          <cell r="C68">
            <v>0.73</v>
          </cell>
        </row>
        <row r="68">
          <cell r="F68">
            <v>0.73</v>
          </cell>
        </row>
        <row r="68">
          <cell r="J68" t="str">
            <v>18711777104</v>
          </cell>
          <cell r="K68" t="str">
            <v>432321194810225876</v>
          </cell>
          <cell r="L68" t="str">
            <v>6217995610014552969</v>
          </cell>
        </row>
        <row r="69">
          <cell r="B69" t="str">
            <v>卜茂才</v>
          </cell>
        </row>
        <row r="69">
          <cell r="D69">
            <v>1.47</v>
          </cell>
        </row>
        <row r="69">
          <cell r="G69">
            <v>1.47</v>
          </cell>
        </row>
        <row r="69">
          <cell r="J69" t="str">
            <v>13487827132</v>
          </cell>
          <cell r="K69" t="str">
            <v>432321196504085878</v>
          </cell>
          <cell r="L69" t="str">
            <v>6217995610014552977</v>
          </cell>
        </row>
        <row r="70">
          <cell r="B70" t="str">
            <v>彭建华</v>
          </cell>
          <cell r="C70">
            <v>2.5</v>
          </cell>
        </row>
        <row r="70">
          <cell r="F70">
            <v>2.5</v>
          </cell>
        </row>
        <row r="70">
          <cell r="J70" t="str">
            <v>15573752404</v>
          </cell>
          <cell r="K70" t="str">
            <v>432321195708135879</v>
          </cell>
          <cell r="L70" t="str">
            <v>6217995610014552985</v>
          </cell>
        </row>
        <row r="71">
          <cell r="B71" t="str">
            <v>彭正其</v>
          </cell>
          <cell r="C71">
            <v>1.47</v>
          </cell>
        </row>
        <row r="71">
          <cell r="F71">
            <v>1.47</v>
          </cell>
        </row>
        <row r="71">
          <cell r="J71" t="str">
            <v>15274742232</v>
          </cell>
          <cell r="K71" t="str">
            <v>432321195105285878</v>
          </cell>
          <cell r="L71" t="str">
            <v>6217995610014552993</v>
          </cell>
        </row>
        <row r="72">
          <cell r="B72" t="str">
            <v>彭志明</v>
          </cell>
          <cell r="C72">
            <v>2.94</v>
          </cell>
        </row>
        <row r="72">
          <cell r="F72">
            <v>2.94</v>
          </cell>
        </row>
        <row r="72">
          <cell r="J72" t="str">
            <v>13272159301</v>
          </cell>
          <cell r="K72" t="str">
            <v>430903198112061217</v>
          </cell>
          <cell r="L72" t="str">
            <v>6217995610014553009</v>
          </cell>
        </row>
        <row r="73">
          <cell r="B73" t="str">
            <v>符  鹏</v>
          </cell>
        </row>
        <row r="73">
          <cell r="D73">
            <v>2.2</v>
          </cell>
        </row>
        <row r="73">
          <cell r="G73">
            <v>2.2</v>
          </cell>
        </row>
        <row r="73">
          <cell r="J73" t="str">
            <v>18374206908</v>
          </cell>
          <cell r="K73" t="str">
            <v>43090319800422121X</v>
          </cell>
          <cell r="L73" t="str">
            <v>6217995610014553017</v>
          </cell>
        </row>
        <row r="74">
          <cell r="B74" t="str">
            <v>彭绍辉</v>
          </cell>
          <cell r="C74">
            <v>0.96</v>
          </cell>
        </row>
        <row r="74">
          <cell r="F74">
            <v>0.96</v>
          </cell>
        </row>
        <row r="74">
          <cell r="J74" t="str">
            <v>15576210148</v>
          </cell>
          <cell r="K74" t="str">
            <v>432321196808315871</v>
          </cell>
          <cell r="L74" t="str">
            <v>6217995610014553025</v>
          </cell>
        </row>
        <row r="75">
          <cell r="B75" t="str">
            <v>王小贤</v>
          </cell>
          <cell r="C75">
            <v>2.2</v>
          </cell>
        </row>
        <row r="75">
          <cell r="F75">
            <v>2.2</v>
          </cell>
        </row>
        <row r="75">
          <cell r="J75" t="str">
            <v>15576252193</v>
          </cell>
          <cell r="K75" t="str">
            <v>432321197912115874</v>
          </cell>
          <cell r="L75" t="str">
            <v>6217995610014553033</v>
          </cell>
        </row>
        <row r="76">
          <cell r="B76" t="str">
            <v>彭建军</v>
          </cell>
          <cell r="C76">
            <v>3.68</v>
          </cell>
        </row>
        <row r="76">
          <cell r="F76">
            <v>3.68</v>
          </cell>
        </row>
        <row r="76">
          <cell r="J76" t="str">
            <v>15073722128</v>
          </cell>
          <cell r="K76" t="str">
            <v>430903198010111236</v>
          </cell>
          <cell r="L76" t="str">
            <v>6217995610014553041</v>
          </cell>
        </row>
        <row r="77">
          <cell r="B77" t="str">
            <v>彭秋林</v>
          </cell>
          <cell r="C77">
            <v>1.47</v>
          </cell>
        </row>
        <row r="77">
          <cell r="F77">
            <v>1.47</v>
          </cell>
        </row>
        <row r="77">
          <cell r="J77" t="str">
            <v>18973758757</v>
          </cell>
          <cell r="K77" t="str">
            <v>432321197908125877</v>
          </cell>
          <cell r="L77" t="str">
            <v>6217995610014652041</v>
          </cell>
        </row>
        <row r="78">
          <cell r="B78" t="str">
            <v>田志云</v>
          </cell>
          <cell r="C78">
            <v>1.47</v>
          </cell>
        </row>
        <row r="78">
          <cell r="F78">
            <v>1.47</v>
          </cell>
        </row>
        <row r="78">
          <cell r="J78" t="str">
            <v>15616788294</v>
          </cell>
          <cell r="K78" t="str">
            <v>432321197406255882</v>
          </cell>
          <cell r="L78" t="str">
            <v>6217995610015782516</v>
          </cell>
        </row>
        <row r="79">
          <cell r="B79" t="str">
            <v>邓凯军</v>
          </cell>
          <cell r="C79">
            <v>4.28</v>
          </cell>
          <cell r="D79">
            <v>2.2</v>
          </cell>
        </row>
        <row r="79">
          <cell r="F79">
            <v>4.28</v>
          </cell>
          <cell r="G79">
            <v>2.2</v>
          </cell>
        </row>
        <row r="79">
          <cell r="J79" t="str">
            <v>15367721359</v>
          </cell>
          <cell r="K79" t="str">
            <v>432321194209155897</v>
          </cell>
          <cell r="L79" t="str">
            <v>6217995610014553058</v>
          </cell>
        </row>
        <row r="80">
          <cell r="B80" t="str">
            <v>邓卓纯</v>
          </cell>
          <cell r="C80">
            <v>5.4</v>
          </cell>
        </row>
        <row r="80">
          <cell r="F80">
            <v>5.4</v>
          </cell>
        </row>
        <row r="80">
          <cell r="J80" t="str">
            <v>13657372228</v>
          </cell>
          <cell r="K80" t="str">
            <v>432321194607215875</v>
          </cell>
          <cell r="L80" t="str">
            <v>6217995610014553066</v>
          </cell>
        </row>
        <row r="81">
          <cell r="B81" t="str">
            <v>邓茂松</v>
          </cell>
          <cell r="C81">
            <v>4.32</v>
          </cell>
        </row>
        <row r="81">
          <cell r="F81">
            <v>4.32</v>
          </cell>
        </row>
        <row r="81">
          <cell r="J81" t="str">
            <v>13207370312</v>
          </cell>
          <cell r="K81" t="str">
            <v>432321197009175870</v>
          </cell>
          <cell r="L81" t="str">
            <v>6217995610014553074</v>
          </cell>
        </row>
        <row r="82">
          <cell r="B82" t="str">
            <v>邓向松</v>
          </cell>
          <cell r="C82">
            <v>8.88</v>
          </cell>
        </row>
        <row r="82">
          <cell r="F82">
            <v>8.88</v>
          </cell>
        </row>
        <row r="82">
          <cell r="J82" t="str">
            <v>13657372228</v>
          </cell>
          <cell r="K82" t="str">
            <v>432321197401125878</v>
          </cell>
          <cell r="L82" t="str">
            <v>6217995610014553082</v>
          </cell>
        </row>
        <row r="83">
          <cell r="B83" t="str">
            <v>邓仁勋</v>
          </cell>
          <cell r="C83">
            <v>2.16</v>
          </cell>
        </row>
        <row r="83">
          <cell r="F83">
            <v>2.16</v>
          </cell>
        </row>
        <row r="83">
          <cell r="J83" t="str">
            <v>15116702848</v>
          </cell>
          <cell r="K83" t="str">
            <v>432321194710225879</v>
          </cell>
          <cell r="L83" t="str">
            <v>6217995610014553090</v>
          </cell>
        </row>
        <row r="84">
          <cell r="B84" t="str">
            <v>邓国勋</v>
          </cell>
          <cell r="C84">
            <v>5.4</v>
          </cell>
        </row>
        <row r="84">
          <cell r="F84">
            <v>5.4</v>
          </cell>
        </row>
        <row r="84">
          <cell r="J84" t="str">
            <v>15673716425</v>
          </cell>
          <cell r="K84" t="str">
            <v>432321195206255897</v>
          </cell>
          <cell r="L84" t="str">
            <v>6217995610014553108</v>
          </cell>
        </row>
        <row r="85">
          <cell r="B85" t="str">
            <v>邓直平</v>
          </cell>
          <cell r="C85">
            <v>2.16</v>
          </cell>
        </row>
        <row r="85">
          <cell r="F85">
            <v>2.16</v>
          </cell>
        </row>
        <row r="85">
          <cell r="J85" t="str">
            <v>18773728624</v>
          </cell>
          <cell r="K85" t="str">
            <v>432321195906245892</v>
          </cell>
          <cell r="L85" t="str">
            <v>6217995610014553116</v>
          </cell>
        </row>
        <row r="86">
          <cell r="B86" t="str">
            <v>贺定国</v>
          </cell>
        </row>
        <row r="86">
          <cell r="D86">
            <v>2.16</v>
          </cell>
        </row>
        <row r="86">
          <cell r="G86">
            <v>2.16</v>
          </cell>
        </row>
        <row r="86">
          <cell r="J86" t="str">
            <v>15973709404</v>
          </cell>
          <cell r="K86" t="str">
            <v>432321195605095878</v>
          </cell>
          <cell r="L86" t="str">
            <v>6217995610014553124</v>
          </cell>
        </row>
        <row r="87">
          <cell r="B87" t="str">
            <v>贺应秋</v>
          </cell>
          <cell r="C87">
            <v>2.16</v>
          </cell>
        </row>
        <row r="87">
          <cell r="F87">
            <v>2.16</v>
          </cell>
        </row>
        <row r="87">
          <cell r="J87" t="str">
            <v>13973790141</v>
          </cell>
          <cell r="K87" t="str">
            <v>432321193501195875</v>
          </cell>
          <cell r="L87" t="str">
            <v>6217995610014553132</v>
          </cell>
        </row>
        <row r="88">
          <cell r="B88" t="str">
            <v>贺友华</v>
          </cell>
          <cell r="C88">
            <v>1.08</v>
          </cell>
        </row>
        <row r="88">
          <cell r="F88">
            <v>1.08</v>
          </cell>
        </row>
        <row r="88">
          <cell r="J88" t="str">
            <v>13055094963</v>
          </cell>
          <cell r="K88" t="str">
            <v>432321196811295912</v>
          </cell>
          <cell r="L88" t="str">
            <v>6217995610014553140</v>
          </cell>
        </row>
        <row r="89">
          <cell r="B89" t="str">
            <v>贺志军</v>
          </cell>
          <cell r="C89">
            <v>2.16</v>
          </cell>
        </row>
        <row r="89">
          <cell r="F89">
            <v>2.16</v>
          </cell>
        </row>
        <row r="89">
          <cell r="J89" t="str">
            <v>15343073823</v>
          </cell>
          <cell r="K89" t="str">
            <v>432321197402195894</v>
          </cell>
          <cell r="L89" t="str">
            <v>6217995610014553157</v>
          </cell>
        </row>
        <row r="90">
          <cell r="B90" t="str">
            <v>贺孟林</v>
          </cell>
        </row>
        <row r="90">
          <cell r="D90">
            <v>2.16</v>
          </cell>
        </row>
        <row r="90">
          <cell r="G90">
            <v>2.16</v>
          </cell>
        </row>
        <row r="90">
          <cell r="J90" t="str">
            <v>18711727373</v>
          </cell>
          <cell r="K90" t="str">
            <v>432321196412275893</v>
          </cell>
          <cell r="L90" t="str">
            <v>6217995610014553165</v>
          </cell>
        </row>
        <row r="91">
          <cell r="B91" t="str">
            <v>莫天喜</v>
          </cell>
        </row>
        <row r="91">
          <cell r="D91">
            <v>6.48</v>
          </cell>
        </row>
        <row r="91">
          <cell r="G91">
            <v>6.48</v>
          </cell>
        </row>
        <row r="91">
          <cell r="J91" t="str">
            <v>13487820214</v>
          </cell>
          <cell r="K91" t="str">
            <v>432321196806165873</v>
          </cell>
          <cell r="L91" t="str">
            <v>6217995610014553173</v>
          </cell>
        </row>
        <row r="92">
          <cell r="B92" t="str">
            <v>郭纲要</v>
          </cell>
        </row>
        <row r="92">
          <cell r="D92">
            <v>5.4</v>
          </cell>
        </row>
        <row r="92">
          <cell r="G92">
            <v>5.4</v>
          </cell>
        </row>
        <row r="92">
          <cell r="J92" t="str">
            <v>15873732286</v>
          </cell>
          <cell r="K92" t="str">
            <v>43232119711008587X</v>
          </cell>
          <cell r="L92" t="str">
            <v>6217995610014553181</v>
          </cell>
        </row>
        <row r="93">
          <cell r="B93" t="str">
            <v>郭长春</v>
          </cell>
        </row>
        <row r="93">
          <cell r="D93">
            <v>7.56</v>
          </cell>
        </row>
        <row r="93">
          <cell r="G93">
            <v>7.56</v>
          </cell>
        </row>
        <row r="93">
          <cell r="J93" t="str">
            <v>13707374083</v>
          </cell>
          <cell r="K93" t="str">
            <v>432321195902105876</v>
          </cell>
          <cell r="L93" t="str">
            <v>6217995610019384673</v>
          </cell>
        </row>
        <row r="94">
          <cell r="B94" t="str">
            <v>彭和平</v>
          </cell>
        </row>
        <row r="94">
          <cell r="D94">
            <v>5.4</v>
          </cell>
        </row>
        <row r="94">
          <cell r="G94">
            <v>5.4</v>
          </cell>
        </row>
        <row r="94">
          <cell r="J94" t="str">
            <v>13973717673</v>
          </cell>
          <cell r="K94" t="str">
            <v>432321196012255877</v>
          </cell>
          <cell r="L94" t="str">
            <v>6217995610014553207</v>
          </cell>
        </row>
        <row r="95">
          <cell r="B95" t="str">
            <v>邓志伟</v>
          </cell>
          <cell r="C95">
            <v>5.4</v>
          </cell>
        </row>
        <row r="95">
          <cell r="F95">
            <v>5.4</v>
          </cell>
        </row>
        <row r="95">
          <cell r="J95" t="str">
            <v>13054090393</v>
          </cell>
          <cell r="K95" t="str">
            <v>430903198002041215</v>
          </cell>
          <cell r="L95" t="str">
            <v>6217995610014553215</v>
          </cell>
        </row>
        <row r="96">
          <cell r="B96" t="str">
            <v>雷光辉</v>
          </cell>
          <cell r="C96">
            <v>3.24</v>
          </cell>
        </row>
        <row r="96">
          <cell r="F96">
            <v>3.24</v>
          </cell>
        </row>
        <row r="96">
          <cell r="J96" t="str">
            <v>15197777178</v>
          </cell>
          <cell r="K96" t="str">
            <v>432321196307235873</v>
          </cell>
          <cell r="L96" t="str">
            <v>6217995610014553223</v>
          </cell>
        </row>
        <row r="97">
          <cell r="B97" t="str">
            <v>莫希元</v>
          </cell>
        </row>
        <row r="97">
          <cell r="D97">
            <v>1.08</v>
          </cell>
        </row>
        <row r="97">
          <cell r="G97">
            <v>1.08</v>
          </cell>
        </row>
        <row r="97">
          <cell r="J97" t="str">
            <v>13487820214</v>
          </cell>
          <cell r="K97" t="str">
            <v>43232119480529587X</v>
          </cell>
          <cell r="L97" t="str">
            <v>6217995610014553231</v>
          </cell>
        </row>
        <row r="98">
          <cell r="B98" t="str">
            <v>贺  敏</v>
          </cell>
          <cell r="C98">
            <v>4.32</v>
          </cell>
        </row>
        <row r="98">
          <cell r="F98">
            <v>4.32</v>
          </cell>
        </row>
        <row r="98">
          <cell r="J98" t="str">
            <v>13637372600</v>
          </cell>
          <cell r="K98" t="str">
            <v>430903198610061519</v>
          </cell>
          <cell r="L98" t="str">
            <v>6217995610014553249</v>
          </cell>
        </row>
        <row r="99">
          <cell r="B99" t="str">
            <v>陈枚秀</v>
          </cell>
          <cell r="C99">
            <v>1.08</v>
          </cell>
        </row>
        <row r="99">
          <cell r="F99">
            <v>1.08</v>
          </cell>
        </row>
        <row r="99">
          <cell r="J99" t="str">
            <v>13508402994</v>
          </cell>
          <cell r="K99" t="str">
            <v>432321193412095880</v>
          </cell>
          <cell r="L99" t="str">
            <v>6221805610000282763</v>
          </cell>
        </row>
        <row r="100">
          <cell r="B100" t="str">
            <v>周春娥</v>
          </cell>
          <cell r="C100">
            <v>4.32</v>
          </cell>
        </row>
        <row r="100">
          <cell r="F100">
            <v>4.32</v>
          </cell>
        </row>
        <row r="100">
          <cell r="J100">
            <v>17726184859</v>
          </cell>
          <cell r="K100" t="str">
            <v>430903196703291525</v>
          </cell>
          <cell r="L100" t="str">
            <v>6217995610014553264</v>
          </cell>
        </row>
        <row r="101">
          <cell r="B101" t="str">
            <v>卜佳斌</v>
          </cell>
        </row>
        <row r="101">
          <cell r="D101">
            <v>2.16</v>
          </cell>
        </row>
        <row r="101">
          <cell r="G101">
            <v>2.16</v>
          </cell>
        </row>
        <row r="101">
          <cell r="J101">
            <v>15573774469</v>
          </cell>
          <cell r="K101" t="str">
            <v>43090319880804153X</v>
          </cell>
          <cell r="L101" t="str">
            <v>6217995610014553272</v>
          </cell>
        </row>
        <row r="102">
          <cell r="B102" t="str">
            <v>贺  滔</v>
          </cell>
        </row>
        <row r="102">
          <cell r="D102">
            <v>3.24</v>
          </cell>
        </row>
        <row r="102">
          <cell r="G102">
            <v>3.24</v>
          </cell>
        </row>
        <row r="102">
          <cell r="J102" t="str">
            <v>15576841674</v>
          </cell>
          <cell r="K102" t="str">
            <v>430903198911061512</v>
          </cell>
          <cell r="L102" t="str">
            <v>6217995610019383667</v>
          </cell>
        </row>
        <row r="103">
          <cell r="B103" t="str">
            <v>周新民</v>
          </cell>
          <cell r="C103">
            <v>3.18</v>
          </cell>
        </row>
        <row r="103">
          <cell r="F103">
            <v>3.18</v>
          </cell>
        </row>
        <row r="103">
          <cell r="J103" t="str">
            <v>15007372984</v>
          </cell>
          <cell r="K103" t="str">
            <v>432321195211205878</v>
          </cell>
          <cell r="L103" t="str">
            <v>6217995610014553280</v>
          </cell>
        </row>
        <row r="104">
          <cell r="B104" t="str">
            <v>周白玉</v>
          </cell>
          <cell r="C104">
            <v>3.18</v>
          </cell>
        </row>
        <row r="104">
          <cell r="F104">
            <v>3.18</v>
          </cell>
        </row>
        <row r="104">
          <cell r="J104" t="str">
            <v>13135168599</v>
          </cell>
          <cell r="K104" t="str">
            <v>432321194909185923</v>
          </cell>
          <cell r="L104" t="str">
            <v>605610027200964836</v>
          </cell>
        </row>
        <row r="105">
          <cell r="B105" t="str">
            <v>卜武辉</v>
          </cell>
          <cell r="C105">
            <v>2.78</v>
          </cell>
        </row>
        <row r="105">
          <cell r="F105">
            <v>2.78</v>
          </cell>
        </row>
        <row r="105">
          <cell r="J105" t="str">
            <v>13873757517</v>
          </cell>
          <cell r="K105" t="str">
            <v>432321197401275876</v>
          </cell>
          <cell r="L105" t="str">
            <v>6217995610014553298</v>
          </cell>
        </row>
        <row r="106">
          <cell r="B106" t="str">
            <v>袁朝辉</v>
          </cell>
          <cell r="C106">
            <v>2.78</v>
          </cell>
        </row>
        <row r="106">
          <cell r="F106">
            <v>2.78</v>
          </cell>
        </row>
        <row r="106">
          <cell r="J106">
            <v>15198762513</v>
          </cell>
          <cell r="K106" t="str">
            <v>432321197403315325</v>
          </cell>
          <cell r="L106" t="str">
            <v>6217995610010633706</v>
          </cell>
        </row>
        <row r="107">
          <cell r="B107" t="str">
            <v>卜芝林</v>
          </cell>
          <cell r="C107">
            <v>3.98</v>
          </cell>
        </row>
        <row r="107">
          <cell r="F107">
            <v>3.98</v>
          </cell>
        </row>
        <row r="107">
          <cell r="J107" t="str">
            <v>13587371676</v>
          </cell>
          <cell r="K107" t="str">
            <v>432321195401075875</v>
          </cell>
          <cell r="L107" t="str">
            <v>6217995610014553314</v>
          </cell>
        </row>
        <row r="108">
          <cell r="B108" t="str">
            <v>卜汉林</v>
          </cell>
          <cell r="C108">
            <v>3.98</v>
          </cell>
        </row>
        <row r="108">
          <cell r="F108">
            <v>3.98</v>
          </cell>
        </row>
        <row r="108">
          <cell r="J108" t="str">
            <v>15073712824</v>
          </cell>
          <cell r="K108" t="str">
            <v>432321195711135896</v>
          </cell>
          <cell r="L108" t="str">
            <v>6217995610014553322</v>
          </cell>
        </row>
        <row r="109">
          <cell r="B109" t="str">
            <v>卜伏林</v>
          </cell>
          <cell r="C109">
            <v>5.57</v>
          </cell>
        </row>
        <row r="109">
          <cell r="F109">
            <v>5.57</v>
          </cell>
        </row>
        <row r="109">
          <cell r="J109" t="str">
            <v>15873737372</v>
          </cell>
          <cell r="K109" t="str">
            <v>432321194912245878</v>
          </cell>
          <cell r="L109" t="str">
            <v>6217995610014553330</v>
          </cell>
        </row>
        <row r="110">
          <cell r="B110" t="str">
            <v>贺花林</v>
          </cell>
        </row>
        <row r="110">
          <cell r="D110">
            <v>0.8</v>
          </cell>
        </row>
        <row r="110">
          <cell r="G110">
            <v>0.8</v>
          </cell>
        </row>
        <row r="110">
          <cell r="J110" t="str">
            <v>15573730345</v>
          </cell>
          <cell r="K110" t="str">
            <v>432321195602295874</v>
          </cell>
          <cell r="L110" t="str">
            <v>6217995610014553348</v>
          </cell>
        </row>
        <row r="111">
          <cell r="B111" t="str">
            <v>贺雨初</v>
          </cell>
        </row>
        <row r="111">
          <cell r="D111">
            <v>2.39</v>
          </cell>
        </row>
        <row r="111">
          <cell r="G111">
            <v>2.39</v>
          </cell>
        </row>
        <row r="111">
          <cell r="J111" t="str">
            <v>13107076411</v>
          </cell>
          <cell r="K111" t="str">
            <v>432321196210145871</v>
          </cell>
          <cell r="L111" t="str">
            <v>6217995610014553355</v>
          </cell>
        </row>
        <row r="112">
          <cell r="B112" t="str">
            <v>周世根</v>
          </cell>
          <cell r="C112">
            <v>0.21</v>
          </cell>
          <cell r="D112">
            <v>3.77</v>
          </cell>
        </row>
        <row r="112">
          <cell r="F112">
            <v>0.21</v>
          </cell>
          <cell r="G112">
            <v>3.77</v>
          </cell>
        </row>
        <row r="112">
          <cell r="J112" t="str">
            <v>13873791736</v>
          </cell>
          <cell r="K112" t="str">
            <v>432321196109155872</v>
          </cell>
          <cell r="L112" t="str">
            <v>6217995610014553363</v>
          </cell>
        </row>
        <row r="113">
          <cell r="B113" t="str">
            <v>贺余贤</v>
          </cell>
          <cell r="C113">
            <v>4.49</v>
          </cell>
        </row>
        <row r="113">
          <cell r="F113">
            <v>4.49</v>
          </cell>
        </row>
        <row r="113">
          <cell r="J113" t="str">
            <v>15973719869</v>
          </cell>
          <cell r="K113" t="str">
            <v>432321195510205878</v>
          </cell>
          <cell r="L113" t="str">
            <v>6217995610014553371</v>
          </cell>
        </row>
        <row r="114">
          <cell r="B114" t="str">
            <v>卜桂林</v>
          </cell>
          <cell r="C114">
            <v>2.39</v>
          </cell>
        </row>
        <row r="114">
          <cell r="F114">
            <v>2.39</v>
          </cell>
        </row>
        <row r="114">
          <cell r="J114" t="str">
            <v>15576827451</v>
          </cell>
          <cell r="K114" t="str">
            <v>432321194706275873</v>
          </cell>
          <cell r="L114" t="str">
            <v>6217995610014553389</v>
          </cell>
        </row>
        <row r="115">
          <cell r="B115" t="str">
            <v>贺开元</v>
          </cell>
          <cell r="C115">
            <v>1.59</v>
          </cell>
        </row>
        <row r="115">
          <cell r="F115">
            <v>1.59</v>
          </cell>
        </row>
        <row r="115">
          <cell r="J115" t="str">
            <v>15973719869</v>
          </cell>
          <cell r="K115" t="str">
            <v>432321197007165871</v>
          </cell>
          <cell r="L115" t="str">
            <v>6217995610014553397</v>
          </cell>
        </row>
        <row r="116">
          <cell r="B116" t="str">
            <v>吴贤坤</v>
          </cell>
          <cell r="C116">
            <v>4.78</v>
          </cell>
        </row>
        <row r="116">
          <cell r="F116">
            <v>4.78</v>
          </cell>
        </row>
        <row r="116">
          <cell r="J116" t="str">
            <v>13054109963</v>
          </cell>
          <cell r="K116" t="str">
            <v>430903196201051513</v>
          </cell>
          <cell r="L116" t="str">
            <v>6217995610014553405</v>
          </cell>
        </row>
        <row r="117">
          <cell r="B117" t="str">
            <v>贺洪光</v>
          </cell>
          <cell r="C117">
            <v>2.39</v>
          </cell>
        </row>
        <row r="117">
          <cell r="F117">
            <v>2.39</v>
          </cell>
        </row>
        <row r="117">
          <cell r="J117" t="str">
            <v>15973719869</v>
          </cell>
          <cell r="K117" t="str">
            <v>432321196204195872</v>
          </cell>
          <cell r="L117" t="str">
            <v>605610027200964990</v>
          </cell>
        </row>
        <row r="118">
          <cell r="B118" t="str">
            <v>贺少光</v>
          </cell>
          <cell r="C118">
            <v>2.39</v>
          </cell>
        </row>
        <row r="118">
          <cell r="F118">
            <v>2.39</v>
          </cell>
        </row>
        <row r="118">
          <cell r="J118" t="str">
            <v>15273713560</v>
          </cell>
          <cell r="K118" t="str">
            <v>432321196408085894</v>
          </cell>
          <cell r="L118" t="str">
            <v>6217995610014553413</v>
          </cell>
        </row>
        <row r="119">
          <cell r="B119" t="str">
            <v>贺勇华</v>
          </cell>
          <cell r="C119">
            <v>3.18</v>
          </cell>
        </row>
        <row r="119">
          <cell r="F119">
            <v>3.18</v>
          </cell>
        </row>
        <row r="119">
          <cell r="J119" t="str">
            <v>13272194643</v>
          </cell>
          <cell r="K119" t="str">
            <v>432321197003045872</v>
          </cell>
          <cell r="L119" t="str">
            <v>6217995610014553421</v>
          </cell>
        </row>
        <row r="120">
          <cell r="B120" t="str">
            <v>贺雪华</v>
          </cell>
          <cell r="C120">
            <v>0.8</v>
          </cell>
        </row>
        <row r="120">
          <cell r="F120">
            <v>0.8</v>
          </cell>
        </row>
        <row r="120">
          <cell r="J120" t="str">
            <v>13873797339</v>
          </cell>
          <cell r="K120" t="str">
            <v>43090319730331151X</v>
          </cell>
          <cell r="L120" t="str">
            <v>6217995610014553439</v>
          </cell>
        </row>
        <row r="121">
          <cell r="B121" t="str">
            <v>周定帮</v>
          </cell>
        </row>
        <row r="121">
          <cell r="D121">
            <v>1.6</v>
          </cell>
        </row>
        <row r="121">
          <cell r="G121">
            <v>1.6</v>
          </cell>
        </row>
        <row r="121">
          <cell r="J121" t="str">
            <v>13762707032</v>
          </cell>
          <cell r="K121" t="str">
            <v>432321194509145893</v>
          </cell>
          <cell r="L121" t="str">
            <v>6217995610014553447</v>
          </cell>
        </row>
        <row r="122">
          <cell r="B122" t="str">
            <v>周汉民</v>
          </cell>
        </row>
        <row r="122">
          <cell r="D122">
            <v>3.18</v>
          </cell>
        </row>
        <row r="122">
          <cell r="G122">
            <v>3.18</v>
          </cell>
        </row>
        <row r="122">
          <cell r="J122" t="str">
            <v>18397542349</v>
          </cell>
          <cell r="K122" t="str">
            <v>432321195009175871</v>
          </cell>
          <cell r="L122" t="str">
            <v>6217995610014553454</v>
          </cell>
        </row>
        <row r="123">
          <cell r="B123" t="str">
            <v>贺安贤</v>
          </cell>
          <cell r="C123">
            <v>1.59</v>
          </cell>
        </row>
        <row r="123">
          <cell r="F123">
            <v>1.59</v>
          </cell>
        </row>
        <row r="123">
          <cell r="J123" t="str">
            <v>13773752230</v>
          </cell>
          <cell r="K123" t="str">
            <v>432321195911195893</v>
          </cell>
          <cell r="L123" t="str">
            <v>6217995610014553470</v>
          </cell>
        </row>
        <row r="124">
          <cell r="B124" t="str">
            <v>周永辉</v>
          </cell>
          <cell r="C124">
            <v>3.18</v>
          </cell>
        </row>
        <row r="124">
          <cell r="F124">
            <v>3.18</v>
          </cell>
        </row>
        <row r="124">
          <cell r="J124" t="str">
            <v>18673472895</v>
          </cell>
          <cell r="K124" t="str">
            <v>432321197410245871</v>
          </cell>
          <cell r="L124" t="str">
            <v>6217995610014553488</v>
          </cell>
        </row>
        <row r="125">
          <cell r="B125" t="str">
            <v>卢  宏</v>
          </cell>
          <cell r="C125">
            <v>1.59</v>
          </cell>
        </row>
        <row r="125">
          <cell r="F125">
            <v>1.59</v>
          </cell>
        </row>
        <row r="125">
          <cell r="J125" t="str">
            <v>17773710069</v>
          </cell>
          <cell r="K125" t="str">
            <v>430903199105091519</v>
          </cell>
          <cell r="L125" t="str">
            <v>605610015201163849</v>
          </cell>
        </row>
        <row r="126">
          <cell r="B126" t="str">
            <v>贺爱佳</v>
          </cell>
          <cell r="C126">
            <v>1.59</v>
          </cell>
        </row>
        <row r="126">
          <cell r="F126">
            <v>1.59</v>
          </cell>
        </row>
        <row r="126">
          <cell r="J126">
            <v>18197762583</v>
          </cell>
          <cell r="K126" t="str">
            <v>43090319691110152X</v>
          </cell>
          <cell r="L126" t="str">
            <v>43050015077856</v>
          </cell>
        </row>
        <row r="127">
          <cell r="B127" t="str">
            <v>周  强</v>
          </cell>
          <cell r="C127">
            <v>2.38</v>
          </cell>
        </row>
        <row r="127">
          <cell r="F127">
            <v>2.38</v>
          </cell>
        </row>
        <row r="127">
          <cell r="J127" t="str">
            <v>13203682598</v>
          </cell>
          <cell r="K127" t="str">
            <v>432321197710265874</v>
          </cell>
          <cell r="L127" t="str">
            <v>6217995610014553504</v>
          </cell>
        </row>
        <row r="128">
          <cell r="B128" t="str">
            <v>贺  杰</v>
          </cell>
          <cell r="C128">
            <v>2.39</v>
          </cell>
        </row>
        <row r="128">
          <cell r="F128">
            <v>2.39</v>
          </cell>
        </row>
        <row r="128">
          <cell r="J128" t="str">
            <v>13907370444</v>
          </cell>
          <cell r="K128" t="str">
            <v>430903198709111547</v>
          </cell>
          <cell r="L128" t="str">
            <v>6217995610014652058</v>
          </cell>
        </row>
        <row r="129">
          <cell r="B129" t="str">
            <v>董立珍</v>
          </cell>
          <cell r="C129">
            <v>4.61</v>
          </cell>
          <cell r="D129">
            <v>0.16</v>
          </cell>
        </row>
        <row r="129">
          <cell r="F129">
            <v>4.61</v>
          </cell>
          <cell r="G129">
            <v>0.16</v>
          </cell>
        </row>
        <row r="129">
          <cell r="J129">
            <v>18397381502</v>
          </cell>
          <cell r="K129" t="str">
            <v>432321196707065906</v>
          </cell>
          <cell r="L129" t="str">
            <v>6215825610000105194</v>
          </cell>
        </row>
        <row r="130">
          <cell r="B130" t="str">
            <v>周国凡</v>
          </cell>
          <cell r="C130">
            <v>2.078</v>
          </cell>
        </row>
        <row r="130">
          <cell r="F130">
            <v>2.078</v>
          </cell>
        </row>
        <row r="130">
          <cell r="J130" t="str">
            <v>18373701039</v>
          </cell>
          <cell r="K130" t="str">
            <v>432321194011165870</v>
          </cell>
          <cell r="L130" t="str">
            <v>6217995610014553520</v>
          </cell>
        </row>
        <row r="131">
          <cell r="B131" t="str">
            <v>吴正青</v>
          </cell>
        </row>
        <row r="131">
          <cell r="D131">
            <v>4.62</v>
          </cell>
        </row>
        <row r="131">
          <cell r="G131">
            <v>4.62</v>
          </cell>
        </row>
        <row r="131">
          <cell r="J131" t="str">
            <v>13875342513</v>
          </cell>
          <cell r="K131" t="str">
            <v>432321195212305897</v>
          </cell>
          <cell r="L131" t="str">
            <v>6217995610014553538</v>
          </cell>
        </row>
        <row r="132">
          <cell r="B132" t="str">
            <v>周德超</v>
          </cell>
          <cell r="C132">
            <v>2.31</v>
          </cell>
        </row>
        <row r="132">
          <cell r="F132">
            <v>2.31</v>
          </cell>
        </row>
        <row r="132">
          <cell r="J132" t="str">
            <v>15616805268</v>
          </cell>
          <cell r="K132" t="str">
            <v>432321197508205878</v>
          </cell>
          <cell r="L132" t="str">
            <v>6217995610014553546</v>
          </cell>
        </row>
        <row r="133">
          <cell r="B133" t="str">
            <v>周正安</v>
          </cell>
          <cell r="C133">
            <v>3.08</v>
          </cell>
        </row>
        <row r="133">
          <cell r="F133">
            <v>3.08</v>
          </cell>
        </row>
        <row r="133">
          <cell r="J133" t="str">
            <v>15116718885</v>
          </cell>
          <cell r="K133" t="str">
            <v>432321196306165893</v>
          </cell>
          <cell r="L133" t="str">
            <v>6217995610014553553</v>
          </cell>
        </row>
        <row r="134">
          <cell r="B134" t="str">
            <v>周正坤</v>
          </cell>
        </row>
        <row r="134">
          <cell r="D134">
            <v>6.16</v>
          </cell>
        </row>
        <row r="134">
          <cell r="G134">
            <v>6.16</v>
          </cell>
        </row>
        <row r="134">
          <cell r="J134" t="str">
            <v>13873717489</v>
          </cell>
          <cell r="K134" t="str">
            <v>432321196412125879</v>
          </cell>
          <cell r="L134" t="str">
            <v>6217995610014553561</v>
          </cell>
        </row>
        <row r="135">
          <cell r="B135" t="str">
            <v>周正科</v>
          </cell>
        </row>
        <row r="135">
          <cell r="D135">
            <v>4.62</v>
          </cell>
        </row>
        <row r="135">
          <cell r="G135">
            <v>4.62</v>
          </cell>
        </row>
        <row r="135">
          <cell r="J135" t="str">
            <v>18873720182</v>
          </cell>
          <cell r="K135" t="str">
            <v>432321196812035872</v>
          </cell>
          <cell r="L135" t="str">
            <v>6217995610019352589</v>
          </cell>
        </row>
        <row r="136">
          <cell r="B136" t="str">
            <v>贺胜年</v>
          </cell>
          <cell r="C136">
            <v>3.08</v>
          </cell>
        </row>
        <row r="136">
          <cell r="F136">
            <v>3.08</v>
          </cell>
        </row>
        <row r="136">
          <cell r="J136" t="str">
            <v>15274790221</v>
          </cell>
          <cell r="K136" t="str">
            <v>432321197109125870</v>
          </cell>
          <cell r="L136" t="str">
            <v>605610027200965162</v>
          </cell>
        </row>
        <row r="137">
          <cell r="B137" t="str">
            <v>贺永年</v>
          </cell>
          <cell r="C137">
            <v>0.77</v>
          </cell>
        </row>
        <row r="137">
          <cell r="F137">
            <v>0.77</v>
          </cell>
        </row>
        <row r="137">
          <cell r="J137" t="str">
            <v>18374203465</v>
          </cell>
          <cell r="K137" t="str">
            <v>432321196803215871</v>
          </cell>
          <cell r="L137" t="str">
            <v>605610027200965179</v>
          </cell>
        </row>
        <row r="138">
          <cell r="B138" t="str">
            <v>吴卫青</v>
          </cell>
        </row>
        <row r="138">
          <cell r="D138">
            <v>3.85</v>
          </cell>
        </row>
        <row r="138">
          <cell r="G138">
            <v>3.85</v>
          </cell>
        </row>
        <row r="138">
          <cell r="J138">
            <v>15173750885</v>
          </cell>
          <cell r="K138" t="str">
            <v>432321195704285896</v>
          </cell>
          <cell r="L138" t="str">
            <v>6217995610014702945</v>
          </cell>
        </row>
        <row r="139">
          <cell r="B139" t="str">
            <v>贺迎科</v>
          </cell>
          <cell r="C139">
            <v>3.3</v>
          </cell>
          <cell r="D139">
            <v>0.06</v>
          </cell>
        </row>
        <row r="139">
          <cell r="F139">
            <v>3.3</v>
          </cell>
          <cell r="G139">
            <v>0.06</v>
          </cell>
        </row>
        <row r="139">
          <cell r="J139" t="str">
            <v>18711700122</v>
          </cell>
          <cell r="K139" t="str">
            <v>432321195301145899</v>
          </cell>
          <cell r="L139" t="str">
            <v>6217995610014553595</v>
          </cell>
        </row>
        <row r="140">
          <cell r="B140" t="str">
            <v>贺芳林</v>
          </cell>
          <cell r="C140">
            <v>1.54</v>
          </cell>
        </row>
        <row r="140">
          <cell r="F140">
            <v>1.54</v>
          </cell>
        </row>
        <row r="140">
          <cell r="J140" t="str">
            <v>15897371209</v>
          </cell>
          <cell r="K140" t="str">
            <v>432321195303015879</v>
          </cell>
          <cell r="L140" t="str">
            <v>6217995610014553611</v>
          </cell>
        </row>
        <row r="141">
          <cell r="B141" t="str">
            <v>贺光跃</v>
          </cell>
          <cell r="C141">
            <v>2.848</v>
          </cell>
        </row>
        <row r="141">
          <cell r="F141">
            <v>2.848</v>
          </cell>
        </row>
        <row r="141">
          <cell r="J141" t="str">
            <v>18711778434</v>
          </cell>
          <cell r="K141" t="str">
            <v>432321196602215875</v>
          </cell>
          <cell r="L141" t="str">
            <v>6217995610014553629</v>
          </cell>
        </row>
        <row r="142">
          <cell r="B142" t="str">
            <v>刘  兵</v>
          </cell>
          <cell r="C142">
            <v>3.85</v>
          </cell>
        </row>
        <row r="142">
          <cell r="F142">
            <v>3.85</v>
          </cell>
        </row>
        <row r="142">
          <cell r="J142" t="str">
            <v>13973791237</v>
          </cell>
          <cell r="K142" t="str">
            <v>432321197411155878</v>
          </cell>
          <cell r="L142" t="str">
            <v>6217995610014553637</v>
          </cell>
        </row>
        <row r="143">
          <cell r="B143" t="str">
            <v>贺金生</v>
          </cell>
          <cell r="C143">
            <v>3.08</v>
          </cell>
        </row>
        <row r="143">
          <cell r="F143">
            <v>3.08</v>
          </cell>
        </row>
        <row r="143">
          <cell r="J143" t="str">
            <v>15274791749</v>
          </cell>
          <cell r="K143" t="str">
            <v>432321194803285870</v>
          </cell>
          <cell r="L143" t="str">
            <v>6217995610014553645</v>
          </cell>
        </row>
        <row r="144">
          <cell r="B144" t="str">
            <v>贺梓林</v>
          </cell>
          <cell r="C144">
            <v>0.39</v>
          </cell>
        </row>
        <row r="144">
          <cell r="F144">
            <v>0.39</v>
          </cell>
        </row>
        <row r="144">
          <cell r="J144" t="str">
            <v>13203682770</v>
          </cell>
          <cell r="K144" t="str">
            <v>432321195206205873</v>
          </cell>
          <cell r="L144" t="str">
            <v>6217995610014553652</v>
          </cell>
        </row>
        <row r="145">
          <cell r="B145" t="str">
            <v>贺柏林</v>
          </cell>
          <cell r="C145">
            <v>1.54</v>
          </cell>
        </row>
        <row r="145">
          <cell r="F145">
            <v>1.54</v>
          </cell>
        </row>
        <row r="145">
          <cell r="J145">
            <v>13487814578</v>
          </cell>
          <cell r="K145" t="str">
            <v>432321194512095890</v>
          </cell>
          <cell r="L145" t="str">
            <v>6217995610014553660</v>
          </cell>
        </row>
        <row r="146">
          <cell r="B146" t="str">
            <v>贺桂林</v>
          </cell>
          <cell r="C146">
            <v>1.54</v>
          </cell>
        </row>
        <row r="146">
          <cell r="F146">
            <v>1.54</v>
          </cell>
        </row>
        <row r="146">
          <cell r="J146" t="str">
            <v>13973747910</v>
          </cell>
          <cell r="K146" t="str">
            <v>432321195908175875</v>
          </cell>
          <cell r="L146" t="str">
            <v>6217995610016637800</v>
          </cell>
        </row>
        <row r="147">
          <cell r="B147" t="str">
            <v>贺克林</v>
          </cell>
          <cell r="C147">
            <v>3.85</v>
          </cell>
        </row>
        <row r="147">
          <cell r="F147">
            <v>3.85</v>
          </cell>
        </row>
        <row r="147">
          <cell r="J147" t="str">
            <v>13873717820</v>
          </cell>
          <cell r="K147" t="str">
            <v>432321196304105897</v>
          </cell>
          <cell r="L147" t="str">
            <v>6217995610014553686</v>
          </cell>
        </row>
        <row r="148">
          <cell r="B148" t="str">
            <v>贺光辉</v>
          </cell>
          <cell r="C148">
            <v>2.31</v>
          </cell>
        </row>
        <row r="148">
          <cell r="F148">
            <v>2.31</v>
          </cell>
        </row>
        <row r="148">
          <cell r="J148" t="str">
            <v>15897371209</v>
          </cell>
          <cell r="K148" t="str">
            <v>432321196512195874</v>
          </cell>
          <cell r="L148" t="str">
            <v>6217995610014553694</v>
          </cell>
        </row>
        <row r="149">
          <cell r="B149" t="str">
            <v>贺国兵</v>
          </cell>
          <cell r="C149">
            <v>3.85</v>
          </cell>
        </row>
        <row r="149">
          <cell r="F149">
            <v>3.85</v>
          </cell>
        </row>
        <row r="149">
          <cell r="J149">
            <v>13875379062</v>
          </cell>
          <cell r="K149" t="str">
            <v>432321196904235871</v>
          </cell>
          <cell r="L149" t="str">
            <v>6217995610014553702</v>
          </cell>
        </row>
        <row r="150">
          <cell r="B150" t="str">
            <v>贺梅林</v>
          </cell>
          <cell r="C150">
            <v>2.078</v>
          </cell>
        </row>
        <row r="150">
          <cell r="F150">
            <v>2.078</v>
          </cell>
        </row>
        <row r="150">
          <cell r="J150" t="str">
            <v>13617370668</v>
          </cell>
          <cell r="K150" t="str">
            <v>432321194911145891</v>
          </cell>
          <cell r="L150" t="str">
            <v>605610027200965339</v>
          </cell>
        </row>
        <row r="151">
          <cell r="B151" t="str">
            <v>贺跃辉</v>
          </cell>
          <cell r="C151">
            <v>3.08</v>
          </cell>
        </row>
        <row r="151">
          <cell r="F151">
            <v>3.08</v>
          </cell>
        </row>
        <row r="151">
          <cell r="J151" t="str">
            <v>15116726438</v>
          </cell>
          <cell r="K151" t="str">
            <v>432321196809165916</v>
          </cell>
          <cell r="L151" t="str">
            <v>6217995610014553710</v>
          </cell>
        </row>
        <row r="152">
          <cell r="B152" t="str">
            <v>刘冬华</v>
          </cell>
          <cell r="C152">
            <v>3.08</v>
          </cell>
        </row>
        <row r="152">
          <cell r="F152">
            <v>3.08</v>
          </cell>
        </row>
        <row r="152">
          <cell r="J152" t="str">
            <v>13786772688</v>
          </cell>
          <cell r="K152" t="str">
            <v>432321195911135874</v>
          </cell>
          <cell r="L152" t="str">
            <v>6217995610014553728</v>
          </cell>
        </row>
        <row r="153">
          <cell r="B153" t="str">
            <v>周建军</v>
          </cell>
          <cell r="C153">
            <v>2.31</v>
          </cell>
        </row>
        <row r="153">
          <cell r="F153">
            <v>2.31</v>
          </cell>
        </row>
        <row r="153">
          <cell r="J153" t="str">
            <v>15973070095</v>
          </cell>
          <cell r="K153" t="str">
            <v>432321197108155891</v>
          </cell>
          <cell r="L153" t="str">
            <v>6217995610014553736</v>
          </cell>
        </row>
        <row r="154">
          <cell r="B154" t="str">
            <v>周建华</v>
          </cell>
          <cell r="C154">
            <v>0.77</v>
          </cell>
        </row>
        <row r="154">
          <cell r="F154">
            <v>0.77</v>
          </cell>
        </row>
        <row r="154">
          <cell r="J154" t="str">
            <v>13762712483</v>
          </cell>
          <cell r="K154" t="str">
            <v>432321196604075896</v>
          </cell>
          <cell r="L154" t="str">
            <v>6217995610014869181</v>
          </cell>
        </row>
        <row r="155">
          <cell r="B155" t="str">
            <v>贺文祥</v>
          </cell>
          <cell r="C155">
            <v>1.308</v>
          </cell>
        </row>
        <row r="155">
          <cell r="F155">
            <v>1.308</v>
          </cell>
        </row>
        <row r="155">
          <cell r="J155">
            <v>18711708956</v>
          </cell>
          <cell r="K155" t="str">
            <v>432321194206135874</v>
          </cell>
          <cell r="L155" t="str">
            <v>6217995610014553751</v>
          </cell>
        </row>
        <row r="156">
          <cell r="B156" t="str">
            <v>贺介林</v>
          </cell>
          <cell r="C156">
            <v>4.62</v>
          </cell>
        </row>
        <row r="156">
          <cell r="F156">
            <v>4.62</v>
          </cell>
        </row>
        <row r="156">
          <cell r="J156">
            <v>15274790221</v>
          </cell>
          <cell r="K156" t="str">
            <v>432321195409035915</v>
          </cell>
          <cell r="L156" t="str">
            <v>605610027200965398</v>
          </cell>
        </row>
        <row r="157">
          <cell r="B157" t="str">
            <v>贺劲松</v>
          </cell>
          <cell r="C157">
            <v>2.31</v>
          </cell>
        </row>
        <row r="157">
          <cell r="F157">
            <v>2.31</v>
          </cell>
        </row>
        <row r="157">
          <cell r="J157" t="str">
            <v>13787372562</v>
          </cell>
          <cell r="K157" t="str">
            <v>430903197502021515</v>
          </cell>
          <cell r="L157" t="str">
            <v>6217995610014553769</v>
          </cell>
        </row>
        <row r="158">
          <cell r="B158" t="str">
            <v>贺青松</v>
          </cell>
          <cell r="C158">
            <v>1.54</v>
          </cell>
        </row>
        <row r="158">
          <cell r="F158">
            <v>1.54</v>
          </cell>
        </row>
        <row r="158">
          <cell r="J158" t="str">
            <v>18711715891</v>
          </cell>
          <cell r="K158" t="str">
            <v>432321197911035872</v>
          </cell>
          <cell r="L158" t="str">
            <v>6217995610014553777</v>
          </cell>
        </row>
        <row r="159">
          <cell r="B159" t="str">
            <v>盛三元</v>
          </cell>
          <cell r="C159">
            <v>2.31</v>
          </cell>
        </row>
        <row r="159">
          <cell r="F159">
            <v>2.31</v>
          </cell>
        </row>
        <row r="159">
          <cell r="J159" t="str">
            <v>18711779384</v>
          </cell>
          <cell r="K159" t="str">
            <v>432321197005255902</v>
          </cell>
          <cell r="L159" t="str">
            <v>6217995610014553785</v>
          </cell>
        </row>
        <row r="160">
          <cell r="B160" t="str">
            <v>周洪波</v>
          </cell>
          <cell r="C160">
            <v>2.31</v>
          </cell>
        </row>
        <row r="160">
          <cell r="F160">
            <v>2.31</v>
          </cell>
        </row>
        <row r="160">
          <cell r="J160" t="str">
            <v>13755116688</v>
          </cell>
          <cell r="K160" t="str">
            <v>432321197712205891</v>
          </cell>
          <cell r="L160" t="str">
            <v>605610015201163873</v>
          </cell>
        </row>
        <row r="161">
          <cell r="B161" t="str">
            <v>贺  胜</v>
          </cell>
          <cell r="C161">
            <v>2.31</v>
          </cell>
        </row>
        <row r="161">
          <cell r="F161">
            <v>2.31</v>
          </cell>
        </row>
        <row r="161">
          <cell r="J161" t="str">
            <v>18573701181</v>
          </cell>
          <cell r="K161" t="str">
            <v>430903198512121514</v>
          </cell>
          <cell r="L161" t="str">
            <v>6217995610014553793</v>
          </cell>
        </row>
        <row r="162">
          <cell r="B162" t="str">
            <v>贺建军</v>
          </cell>
          <cell r="C162">
            <v>3.08</v>
          </cell>
        </row>
        <row r="162">
          <cell r="F162">
            <v>3.08</v>
          </cell>
        </row>
        <row r="162">
          <cell r="J162">
            <v>13786711794</v>
          </cell>
          <cell r="K162" t="str">
            <v>432321197708015876</v>
          </cell>
          <cell r="L162" t="str">
            <v>6217995610014553801</v>
          </cell>
        </row>
        <row r="163">
          <cell r="B163" t="str">
            <v>黄小容</v>
          </cell>
          <cell r="C163">
            <v>3.08</v>
          </cell>
        </row>
        <row r="163">
          <cell r="F163">
            <v>3.08</v>
          </cell>
        </row>
        <row r="163">
          <cell r="J163">
            <v>15873719378</v>
          </cell>
          <cell r="K163" t="str">
            <v>432321196601205886</v>
          </cell>
          <cell r="L163" t="str">
            <v>6217995610014553819</v>
          </cell>
        </row>
        <row r="164">
          <cell r="B164" t="str">
            <v>贺海军</v>
          </cell>
          <cell r="C164">
            <v>2.31</v>
          </cell>
        </row>
        <row r="164">
          <cell r="F164">
            <v>2.31</v>
          </cell>
        </row>
        <row r="164">
          <cell r="J164" t="str">
            <v>13206853318</v>
          </cell>
          <cell r="K164" t="str">
            <v>430903198002241516</v>
          </cell>
          <cell r="L164" t="str">
            <v>6217995610014702952</v>
          </cell>
        </row>
        <row r="165">
          <cell r="B165" t="str">
            <v>吴月英</v>
          </cell>
          <cell r="C165">
            <v>2.31</v>
          </cell>
        </row>
        <row r="165">
          <cell r="F165">
            <v>2.31</v>
          </cell>
        </row>
        <row r="165">
          <cell r="J165">
            <v>15078947501</v>
          </cell>
          <cell r="K165" t="str">
            <v>430903197711061521</v>
          </cell>
          <cell r="L165" t="str">
            <v>6217986100002817823</v>
          </cell>
        </row>
        <row r="166">
          <cell r="B166" t="str">
            <v>贺  凤</v>
          </cell>
          <cell r="C166">
            <v>3.08</v>
          </cell>
        </row>
        <row r="166">
          <cell r="F166">
            <v>3.08</v>
          </cell>
        </row>
        <row r="166">
          <cell r="J166">
            <v>18771165438</v>
          </cell>
          <cell r="K166" t="str">
            <v>430903198706161514</v>
          </cell>
          <cell r="L166" t="str">
            <v>6217985610000061936</v>
          </cell>
        </row>
        <row r="167">
          <cell r="B167" t="str">
            <v>贺庆祥</v>
          </cell>
          <cell r="C167">
            <v>1.308</v>
          </cell>
        </row>
        <row r="167">
          <cell r="F167">
            <v>1.308</v>
          </cell>
        </row>
        <row r="167">
          <cell r="J167">
            <v>13778563498</v>
          </cell>
          <cell r="K167" t="str">
            <v>432321194110055917</v>
          </cell>
          <cell r="L167" t="str">
            <v>6217995610014702960</v>
          </cell>
        </row>
        <row r="168">
          <cell r="B168" t="str">
            <v>周洪胜</v>
          </cell>
          <cell r="C168">
            <v>2.31</v>
          </cell>
        </row>
        <row r="168">
          <cell r="F168">
            <v>2.31</v>
          </cell>
        </row>
        <row r="168">
          <cell r="J168">
            <v>15692088225</v>
          </cell>
          <cell r="K168" t="str">
            <v>432321197911185870</v>
          </cell>
          <cell r="L168" t="str">
            <v>6217995610014553835</v>
          </cell>
        </row>
        <row r="169">
          <cell r="B169" t="str">
            <v>贺世民</v>
          </cell>
          <cell r="C169">
            <v>3.08</v>
          </cell>
        </row>
        <row r="169">
          <cell r="F169">
            <v>3.08</v>
          </cell>
        </row>
        <row r="169">
          <cell r="J169">
            <v>13973779678</v>
          </cell>
          <cell r="K169" t="str">
            <v>432321196603135877</v>
          </cell>
          <cell r="L169" t="str">
            <v>6217995610014553603</v>
          </cell>
        </row>
        <row r="170">
          <cell r="B170" t="str">
            <v>贺胜超</v>
          </cell>
          <cell r="C170">
            <v>4.55</v>
          </cell>
        </row>
        <row r="170">
          <cell r="F170">
            <v>4.55</v>
          </cell>
        </row>
        <row r="170">
          <cell r="J170" t="str">
            <v>15526301575</v>
          </cell>
          <cell r="K170" t="str">
            <v>432321196711055874</v>
          </cell>
          <cell r="L170" t="str">
            <v>6217995610014553843</v>
          </cell>
        </row>
        <row r="171">
          <cell r="B171" t="str">
            <v>贺金林</v>
          </cell>
          <cell r="C171">
            <v>3.64</v>
          </cell>
        </row>
        <row r="171">
          <cell r="F171">
            <v>3.64</v>
          </cell>
        </row>
        <row r="171">
          <cell r="J171" t="str">
            <v>13682471459</v>
          </cell>
          <cell r="K171" t="str">
            <v>432321196712165872</v>
          </cell>
          <cell r="L171" t="str">
            <v>6217995610014553850</v>
          </cell>
        </row>
        <row r="172">
          <cell r="B172" t="str">
            <v>周训华</v>
          </cell>
          <cell r="C172">
            <v>1.17</v>
          </cell>
          <cell r="D172">
            <v>4.29</v>
          </cell>
        </row>
        <row r="172">
          <cell r="F172">
            <v>1.17</v>
          </cell>
          <cell r="G172">
            <v>4.29</v>
          </cell>
        </row>
        <row r="172">
          <cell r="J172" t="str">
            <v>18773706859</v>
          </cell>
          <cell r="K172" t="str">
            <v>432321196210125897</v>
          </cell>
          <cell r="L172" t="str">
            <v>6217995610019014882</v>
          </cell>
        </row>
        <row r="173">
          <cell r="B173" t="str">
            <v>申建国</v>
          </cell>
          <cell r="C173">
            <v>9.1</v>
          </cell>
        </row>
        <row r="173">
          <cell r="F173">
            <v>9.1</v>
          </cell>
        </row>
        <row r="173">
          <cell r="J173" t="str">
            <v>15292080539</v>
          </cell>
          <cell r="K173" t="str">
            <v>432321196503065875</v>
          </cell>
          <cell r="L173" t="str">
            <v>6217995610014553876</v>
          </cell>
        </row>
        <row r="174">
          <cell r="B174" t="str">
            <v>贺仲秋</v>
          </cell>
          <cell r="C174">
            <v>4.55</v>
          </cell>
        </row>
        <row r="174">
          <cell r="F174">
            <v>4.55</v>
          </cell>
        </row>
        <row r="174">
          <cell r="J174" t="str">
            <v>18473712759</v>
          </cell>
          <cell r="K174" t="str">
            <v>43232119340809587X</v>
          </cell>
          <cell r="L174" t="str">
            <v>6217995610014553884</v>
          </cell>
        </row>
        <row r="175">
          <cell r="B175" t="str">
            <v>贺若芳</v>
          </cell>
          <cell r="C175">
            <v>5.46</v>
          </cell>
        </row>
        <row r="175">
          <cell r="F175">
            <v>5.46</v>
          </cell>
        </row>
        <row r="175">
          <cell r="J175" t="str">
            <v>13873707172</v>
          </cell>
          <cell r="K175" t="str">
            <v>432321194903195872</v>
          </cell>
          <cell r="L175" t="str">
            <v>6217995610014553892</v>
          </cell>
        </row>
        <row r="176">
          <cell r="B176" t="str">
            <v>贺志希</v>
          </cell>
          <cell r="C176">
            <v>2.73</v>
          </cell>
        </row>
        <row r="176">
          <cell r="F176">
            <v>2.73</v>
          </cell>
        </row>
        <row r="176">
          <cell r="J176" t="str">
            <v>13873707172</v>
          </cell>
          <cell r="K176" t="str">
            <v>432321197505195870</v>
          </cell>
          <cell r="L176" t="str">
            <v>6217995610014553900</v>
          </cell>
        </row>
        <row r="177">
          <cell r="B177" t="str">
            <v>贺佑先</v>
          </cell>
          <cell r="C177">
            <v>5.46</v>
          </cell>
        </row>
        <row r="177">
          <cell r="F177">
            <v>5.46</v>
          </cell>
        </row>
        <row r="177">
          <cell r="J177" t="str">
            <v>15526374082</v>
          </cell>
          <cell r="K177" t="str">
            <v>432321194610185873</v>
          </cell>
          <cell r="L177" t="str">
            <v>605610027200965525</v>
          </cell>
        </row>
        <row r="178">
          <cell r="B178" t="str">
            <v>贺应亭</v>
          </cell>
          <cell r="C178">
            <v>4.55</v>
          </cell>
        </row>
        <row r="178">
          <cell r="F178">
            <v>4.55</v>
          </cell>
        </row>
        <row r="178">
          <cell r="J178" t="str">
            <v>13508457775</v>
          </cell>
          <cell r="K178" t="str">
            <v>432321197209085896</v>
          </cell>
          <cell r="L178" t="str">
            <v>6217995610014553918</v>
          </cell>
        </row>
        <row r="179">
          <cell r="B179" t="str">
            <v>贺炎秋</v>
          </cell>
          <cell r="C179">
            <v>2.92</v>
          </cell>
        </row>
        <row r="179">
          <cell r="F179">
            <v>2.92</v>
          </cell>
        </row>
        <row r="179">
          <cell r="J179" t="str">
            <v>13549722259</v>
          </cell>
          <cell r="K179" t="str">
            <v>432321196408185895</v>
          </cell>
          <cell r="L179" t="str">
            <v>6217995610014553926</v>
          </cell>
        </row>
        <row r="180">
          <cell r="B180" t="str">
            <v>贺阳林</v>
          </cell>
          <cell r="C180">
            <v>2.73</v>
          </cell>
        </row>
        <row r="180">
          <cell r="F180">
            <v>2.73</v>
          </cell>
        </row>
        <row r="180">
          <cell r="J180" t="str">
            <v>15073780566</v>
          </cell>
          <cell r="K180" t="str">
            <v>432321195804135879</v>
          </cell>
          <cell r="L180" t="str">
            <v>6217995610014553934</v>
          </cell>
        </row>
        <row r="181">
          <cell r="B181" t="str">
            <v>贺飞跃</v>
          </cell>
          <cell r="C181">
            <v>3.64</v>
          </cell>
        </row>
        <row r="181">
          <cell r="F181">
            <v>3.64</v>
          </cell>
        </row>
        <row r="181">
          <cell r="J181" t="str">
            <v>13973742733</v>
          </cell>
          <cell r="K181" t="str">
            <v>432321197003225873</v>
          </cell>
          <cell r="L181" t="str">
            <v>6217995610014553942</v>
          </cell>
        </row>
        <row r="182">
          <cell r="B182" t="str">
            <v>贺秋元</v>
          </cell>
          <cell r="C182">
            <v>4.55</v>
          </cell>
        </row>
        <row r="182">
          <cell r="F182">
            <v>4.55</v>
          </cell>
        </row>
        <row r="182">
          <cell r="J182" t="str">
            <v>15898459873</v>
          </cell>
          <cell r="K182" t="str">
            <v>432321196810035895</v>
          </cell>
          <cell r="L182" t="str">
            <v>6217995610014553959</v>
          </cell>
        </row>
        <row r="183">
          <cell r="B183" t="str">
            <v>周佑兵</v>
          </cell>
          <cell r="C183">
            <v>2.73</v>
          </cell>
        </row>
        <row r="183">
          <cell r="F183">
            <v>2.73</v>
          </cell>
        </row>
        <row r="183">
          <cell r="J183" t="str">
            <v>13203695504</v>
          </cell>
          <cell r="K183" t="str">
            <v>432321196306225876</v>
          </cell>
          <cell r="L183" t="str">
            <v>6217995610016999820</v>
          </cell>
        </row>
        <row r="184">
          <cell r="B184" t="str">
            <v>王翠娥</v>
          </cell>
          <cell r="C184">
            <v>0.91</v>
          </cell>
        </row>
        <row r="184">
          <cell r="F184">
            <v>0.91</v>
          </cell>
        </row>
        <row r="184">
          <cell r="J184" t="str">
            <v>17773747396</v>
          </cell>
          <cell r="K184" t="str">
            <v>432321194909055889</v>
          </cell>
          <cell r="L184" t="str">
            <v>6217995610014553975</v>
          </cell>
        </row>
        <row r="185">
          <cell r="B185" t="str">
            <v>申佑明</v>
          </cell>
          <cell r="C185">
            <v>2.73</v>
          </cell>
        </row>
        <row r="185">
          <cell r="F185">
            <v>2.73</v>
          </cell>
        </row>
        <row r="185">
          <cell r="J185" t="str">
            <v>13549767889</v>
          </cell>
          <cell r="K185" t="str">
            <v>432321197709115879</v>
          </cell>
          <cell r="L185" t="str">
            <v>6217995610014553983</v>
          </cell>
        </row>
        <row r="186">
          <cell r="B186" t="str">
            <v>周冬仲</v>
          </cell>
          <cell r="C186">
            <v>6.37</v>
          </cell>
        </row>
        <row r="186">
          <cell r="F186">
            <v>6.37</v>
          </cell>
        </row>
        <row r="186">
          <cell r="J186" t="str">
            <v>15292081168</v>
          </cell>
          <cell r="K186" t="str">
            <v>432321195610055870</v>
          </cell>
          <cell r="L186" t="str">
            <v>6217995610014553991</v>
          </cell>
        </row>
        <row r="187">
          <cell r="B187" t="str">
            <v>包友望</v>
          </cell>
          <cell r="C187">
            <v>1.82</v>
          </cell>
        </row>
        <row r="187">
          <cell r="F187">
            <v>1.82</v>
          </cell>
        </row>
        <row r="187">
          <cell r="J187" t="str">
            <v>13786782509</v>
          </cell>
          <cell r="K187" t="str">
            <v>43232119560924587X</v>
          </cell>
          <cell r="L187" t="str">
            <v>6217995610014554007</v>
          </cell>
        </row>
        <row r="188">
          <cell r="B188" t="str">
            <v>包友仁</v>
          </cell>
        </row>
        <row r="188">
          <cell r="D188">
            <v>4.55</v>
          </cell>
        </row>
        <row r="188">
          <cell r="G188">
            <v>4.55</v>
          </cell>
        </row>
        <row r="188">
          <cell r="J188" t="str">
            <v>15274728519</v>
          </cell>
          <cell r="K188" t="str">
            <v>432321195412085876</v>
          </cell>
          <cell r="L188" t="str">
            <v>6217995610014554015</v>
          </cell>
        </row>
        <row r="189">
          <cell r="B189" t="str">
            <v>包有德</v>
          </cell>
          <cell r="C189">
            <v>3.64</v>
          </cell>
        </row>
        <row r="189">
          <cell r="F189">
            <v>3.64</v>
          </cell>
        </row>
        <row r="189">
          <cell r="J189" t="str">
            <v>13755070137</v>
          </cell>
          <cell r="K189" t="str">
            <v>432321196208205898</v>
          </cell>
          <cell r="L189" t="str">
            <v>6217995610014554023</v>
          </cell>
        </row>
        <row r="190">
          <cell r="B190" t="str">
            <v>贺桂初</v>
          </cell>
          <cell r="C190">
            <v>5.46</v>
          </cell>
        </row>
        <row r="190">
          <cell r="F190">
            <v>5.46</v>
          </cell>
        </row>
        <row r="190">
          <cell r="J190" t="str">
            <v>13874317115</v>
          </cell>
          <cell r="K190" t="str">
            <v>432321195208085895</v>
          </cell>
          <cell r="L190" t="str">
            <v>6217995610014554031</v>
          </cell>
        </row>
        <row r="191">
          <cell r="B191" t="str">
            <v>贺应林</v>
          </cell>
          <cell r="C191">
            <v>2.73</v>
          </cell>
        </row>
        <row r="191">
          <cell r="F191">
            <v>2.73</v>
          </cell>
        </row>
        <row r="191">
          <cell r="J191" t="str">
            <v>13337278828</v>
          </cell>
          <cell r="K191" t="str">
            <v>432321196608265910</v>
          </cell>
          <cell r="L191" t="str">
            <v>605610027201059230</v>
          </cell>
        </row>
        <row r="192">
          <cell r="B192" t="str">
            <v>周佑光</v>
          </cell>
          <cell r="C192">
            <v>4.55</v>
          </cell>
        </row>
        <row r="192">
          <cell r="F192">
            <v>4.55</v>
          </cell>
        </row>
        <row r="192">
          <cell r="J192" t="str">
            <v>13203695504</v>
          </cell>
          <cell r="K192" t="str">
            <v>432321196601025877</v>
          </cell>
          <cell r="L192" t="str">
            <v>6217995610014554049</v>
          </cell>
        </row>
        <row r="193">
          <cell r="B193" t="str">
            <v>蔡伏珍</v>
          </cell>
          <cell r="C193">
            <v>1.82</v>
          </cell>
        </row>
        <row r="193">
          <cell r="F193">
            <v>1.82</v>
          </cell>
        </row>
        <row r="193">
          <cell r="J193" t="str">
            <v>15673690823</v>
          </cell>
          <cell r="K193" t="str">
            <v>430903197206191528</v>
          </cell>
          <cell r="L193" t="str">
            <v>6217995610014554056</v>
          </cell>
        </row>
        <row r="194">
          <cell r="B194" t="str">
            <v>谭伏田</v>
          </cell>
          <cell r="C194">
            <v>1.82</v>
          </cell>
        </row>
        <row r="194">
          <cell r="F194">
            <v>1.82</v>
          </cell>
        </row>
        <row r="194">
          <cell r="J194">
            <v>15073777240</v>
          </cell>
          <cell r="K194" t="str">
            <v>432321195306275887</v>
          </cell>
          <cell r="L194" t="str">
            <v>6217995610014554064</v>
          </cell>
        </row>
        <row r="195">
          <cell r="B195" t="str">
            <v>贺新跃</v>
          </cell>
          <cell r="C195">
            <v>4.55</v>
          </cell>
        </row>
        <row r="195">
          <cell r="F195">
            <v>4.55</v>
          </cell>
        </row>
        <row r="195">
          <cell r="J195" t="str">
            <v>13272151974</v>
          </cell>
          <cell r="K195" t="str">
            <v>432321197411175879</v>
          </cell>
          <cell r="L195" t="str">
            <v>6217995610014554072</v>
          </cell>
        </row>
        <row r="196">
          <cell r="B196" t="str">
            <v>贺元林</v>
          </cell>
          <cell r="C196">
            <v>0.91</v>
          </cell>
        </row>
        <row r="196">
          <cell r="F196">
            <v>0.91</v>
          </cell>
        </row>
        <row r="196">
          <cell r="J196" t="str">
            <v>13100373091</v>
          </cell>
          <cell r="K196" t="str">
            <v>432321194510235909</v>
          </cell>
          <cell r="L196" t="str">
            <v>605610027200965568</v>
          </cell>
        </row>
        <row r="197">
          <cell r="B197" t="str">
            <v>贺赛南</v>
          </cell>
          <cell r="C197">
            <v>0.91</v>
          </cell>
        </row>
        <row r="197">
          <cell r="F197">
            <v>0.91</v>
          </cell>
        </row>
        <row r="197">
          <cell r="J197" t="str">
            <v>15174721689</v>
          </cell>
          <cell r="K197" t="str">
            <v>432321195105145883</v>
          </cell>
          <cell r="L197" t="str">
            <v>6217995610015782623</v>
          </cell>
        </row>
        <row r="198">
          <cell r="B198" t="str">
            <v>蔡志明</v>
          </cell>
          <cell r="C198">
            <v>7.29</v>
          </cell>
        </row>
        <row r="198">
          <cell r="F198">
            <v>7.29</v>
          </cell>
        </row>
        <row r="198">
          <cell r="J198" t="str">
            <v>13617372978</v>
          </cell>
          <cell r="K198" t="str">
            <v>432321196001255898</v>
          </cell>
          <cell r="L198" t="str">
            <v>6217995610014554114</v>
          </cell>
        </row>
        <row r="199">
          <cell r="B199" t="str">
            <v>周建超</v>
          </cell>
          <cell r="C199">
            <v>5.66</v>
          </cell>
        </row>
        <row r="199">
          <cell r="F199">
            <v>5.66</v>
          </cell>
        </row>
        <row r="199">
          <cell r="J199" t="str">
            <v>15873749039</v>
          </cell>
          <cell r="K199" t="str">
            <v>432321195411195918</v>
          </cell>
          <cell r="L199" t="str">
            <v>6217995610019371191</v>
          </cell>
        </row>
        <row r="200">
          <cell r="B200" t="str">
            <v>周新安</v>
          </cell>
          <cell r="C200">
            <v>3.78</v>
          </cell>
        </row>
        <row r="200">
          <cell r="F200">
            <v>3.78</v>
          </cell>
        </row>
        <row r="200">
          <cell r="J200" t="str">
            <v>15274724802</v>
          </cell>
          <cell r="K200" t="str">
            <v>432321195405195874</v>
          </cell>
          <cell r="L200" t="str">
            <v>6217995610014554130</v>
          </cell>
        </row>
        <row r="201">
          <cell r="B201" t="str">
            <v>李贤坤</v>
          </cell>
          <cell r="C201">
            <v>3.77</v>
          </cell>
        </row>
        <row r="201">
          <cell r="F201">
            <v>3.77</v>
          </cell>
        </row>
        <row r="201">
          <cell r="J201" t="str">
            <v>13617377881</v>
          </cell>
          <cell r="K201" t="str">
            <v>432321196401045873</v>
          </cell>
          <cell r="L201" t="str">
            <v>6217995610014554148</v>
          </cell>
        </row>
        <row r="202">
          <cell r="B202" t="str">
            <v>李贤益</v>
          </cell>
          <cell r="C202">
            <v>2.87</v>
          </cell>
        </row>
        <row r="202">
          <cell r="F202">
            <v>2.87</v>
          </cell>
        </row>
        <row r="202">
          <cell r="J202" t="str">
            <v>13203656383</v>
          </cell>
          <cell r="K202" t="str">
            <v>432321196001065891</v>
          </cell>
          <cell r="L202" t="str">
            <v>6217995610014554155</v>
          </cell>
        </row>
        <row r="203">
          <cell r="B203" t="str">
            <v>周佑强</v>
          </cell>
          <cell r="C203">
            <v>2.77</v>
          </cell>
        </row>
        <row r="203">
          <cell r="F203">
            <v>2.77</v>
          </cell>
        </row>
        <row r="203">
          <cell r="J203" t="str">
            <v>13786710381</v>
          </cell>
          <cell r="K203" t="str">
            <v>432321197105085875</v>
          </cell>
          <cell r="L203" t="str">
            <v>6217995610014554163</v>
          </cell>
        </row>
        <row r="204">
          <cell r="B204" t="str">
            <v>吴桂华</v>
          </cell>
          <cell r="C204">
            <v>3.84</v>
          </cell>
        </row>
        <row r="204">
          <cell r="F204">
            <v>3.84</v>
          </cell>
        </row>
        <row r="204">
          <cell r="J204" t="str">
            <v>15576802807</v>
          </cell>
          <cell r="K204" t="str">
            <v>432321195601255870</v>
          </cell>
          <cell r="L204" t="str">
            <v>6217995610014554171</v>
          </cell>
        </row>
        <row r="205">
          <cell r="B205" t="str">
            <v>吴迪华</v>
          </cell>
          <cell r="C205">
            <v>4.31</v>
          </cell>
        </row>
        <row r="205">
          <cell r="F205">
            <v>4.31</v>
          </cell>
        </row>
        <row r="205">
          <cell r="J205" t="str">
            <v>15973792033</v>
          </cell>
          <cell r="K205" t="str">
            <v>432321196401155917</v>
          </cell>
          <cell r="L205" t="str">
            <v>6217995610014554189</v>
          </cell>
        </row>
        <row r="206">
          <cell r="B206" t="str">
            <v>吴兵华</v>
          </cell>
          <cell r="C206">
            <v>3.66</v>
          </cell>
        </row>
        <row r="206">
          <cell r="F206">
            <v>3.66</v>
          </cell>
        </row>
        <row r="206">
          <cell r="J206" t="str">
            <v>13873781012</v>
          </cell>
          <cell r="K206" t="str">
            <v>432321196511125890</v>
          </cell>
          <cell r="L206" t="str">
            <v>6217995610014554197</v>
          </cell>
        </row>
        <row r="207">
          <cell r="B207" t="str">
            <v>周德强</v>
          </cell>
          <cell r="C207">
            <v>4.78</v>
          </cell>
        </row>
        <row r="207">
          <cell r="F207">
            <v>4.78</v>
          </cell>
        </row>
        <row r="207">
          <cell r="J207" t="str">
            <v>13007378124</v>
          </cell>
          <cell r="K207" t="str">
            <v>432321196208075894</v>
          </cell>
          <cell r="L207" t="str">
            <v>6217995610014554205</v>
          </cell>
        </row>
        <row r="208">
          <cell r="B208" t="str">
            <v>周文超</v>
          </cell>
          <cell r="C208">
            <v>3.72</v>
          </cell>
        </row>
        <row r="208">
          <cell r="F208">
            <v>3.72</v>
          </cell>
        </row>
        <row r="208">
          <cell r="J208" t="str">
            <v>18273708520</v>
          </cell>
          <cell r="K208" t="str">
            <v>432321196907215876</v>
          </cell>
          <cell r="L208" t="str">
            <v>6217995610018860962</v>
          </cell>
        </row>
        <row r="209">
          <cell r="B209" t="str">
            <v>刘永远</v>
          </cell>
          <cell r="C209">
            <v>2.6</v>
          </cell>
        </row>
        <row r="209">
          <cell r="F209">
            <v>2.6</v>
          </cell>
        </row>
        <row r="209">
          <cell r="J209" t="str">
            <v>18975360893</v>
          </cell>
          <cell r="K209" t="str">
            <v>432321194712015891</v>
          </cell>
          <cell r="L209" t="str">
            <v>6217995610014554221</v>
          </cell>
        </row>
        <row r="210">
          <cell r="B210" t="str">
            <v>刘贤德</v>
          </cell>
          <cell r="C210">
            <v>3.58</v>
          </cell>
        </row>
        <row r="210">
          <cell r="F210">
            <v>3.58</v>
          </cell>
        </row>
        <row r="210">
          <cell r="J210" t="str">
            <v>15973792033</v>
          </cell>
          <cell r="K210" t="str">
            <v>432321196808085877</v>
          </cell>
          <cell r="L210" t="str">
            <v>6217995610014554239</v>
          </cell>
        </row>
        <row r="211">
          <cell r="B211" t="str">
            <v>刘有庆</v>
          </cell>
          <cell r="C211">
            <v>3.3</v>
          </cell>
        </row>
        <row r="211">
          <cell r="F211">
            <v>3.3</v>
          </cell>
        </row>
        <row r="211">
          <cell r="J211" t="str">
            <v>15073722824</v>
          </cell>
          <cell r="K211" t="str">
            <v>432321197010295896</v>
          </cell>
          <cell r="L211" t="str">
            <v>6217995610014554247</v>
          </cell>
        </row>
        <row r="212">
          <cell r="B212" t="str">
            <v>刘文武</v>
          </cell>
          <cell r="C212">
            <v>3.71</v>
          </cell>
        </row>
        <row r="212">
          <cell r="F212">
            <v>3.71</v>
          </cell>
        </row>
        <row r="212">
          <cell r="J212" t="str">
            <v>13135164773</v>
          </cell>
          <cell r="K212" t="str">
            <v>432321197404085875</v>
          </cell>
          <cell r="L212" t="str">
            <v>6217995610014554254</v>
          </cell>
        </row>
        <row r="213">
          <cell r="B213" t="str">
            <v>周世雄</v>
          </cell>
          <cell r="C213">
            <v>6.61</v>
          </cell>
        </row>
        <row r="213">
          <cell r="F213">
            <v>6.61</v>
          </cell>
        </row>
        <row r="213">
          <cell r="J213" t="str">
            <v>13207372551</v>
          </cell>
          <cell r="K213" t="str">
            <v>432321195203155874</v>
          </cell>
          <cell r="L213" t="str">
            <v>6217995610014554262</v>
          </cell>
        </row>
        <row r="214">
          <cell r="B214" t="str">
            <v>周范超</v>
          </cell>
          <cell r="C214">
            <v>2.79</v>
          </cell>
        </row>
        <row r="214">
          <cell r="F214">
            <v>2.79</v>
          </cell>
        </row>
        <row r="214">
          <cell r="J214" t="str">
            <v>13549722529</v>
          </cell>
          <cell r="K214" t="str">
            <v>43232119560406587X</v>
          </cell>
          <cell r="L214" t="str">
            <v>6217995610014554270</v>
          </cell>
        </row>
        <row r="215">
          <cell r="B215" t="str">
            <v>周介超</v>
          </cell>
          <cell r="C215">
            <v>3.72</v>
          </cell>
        </row>
        <row r="215">
          <cell r="F215">
            <v>3.72</v>
          </cell>
        </row>
        <row r="215">
          <cell r="J215" t="str">
            <v>15973792033</v>
          </cell>
          <cell r="K215" t="str">
            <v>432321196201135874</v>
          </cell>
          <cell r="L215" t="str">
            <v>6217995610014554288</v>
          </cell>
        </row>
        <row r="216">
          <cell r="B216" t="str">
            <v>李拥军</v>
          </cell>
          <cell r="C216">
            <v>2.82</v>
          </cell>
        </row>
        <row r="216">
          <cell r="F216">
            <v>2.82</v>
          </cell>
        </row>
        <row r="216">
          <cell r="J216" t="str">
            <v>13428261342</v>
          </cell>
          <cell r="K216" t="str">
            <v>430903198101171218</v>
          </cell>
          <cell r="L216" t="str">
            <v>6217995610014554296</v>
          </cell>
        </row>
        <row r="217">
          <cell r="B217" t="str">
            <v>李建军</v>
          </cell>
          <cell r="C217">
            <v>2.82</v>
          </cell>
        </row>
        <row r="217">
          <cell r="F217">
            <v>2.82</v>
          </cell>
        </row>
        <row r="217">
          <cell r="J217" t="str">
            <v>18692711118</v>
          </cell>
          <cell r="K217" t="str">
            <v>43090319820108121X</v>
          </cell>
          <cell r="L217" t="str">
            <v>6217995610014554304</v>
          </cell>
        </row>
        <row r="218">
          <cell r="B218" t="str">
            <v>吴建兵</v>
          </cell>
          <cell r="C218">
            <v>5.1</v>
          </cell>
        </row>
        <row r="218">
          <cell r="F218">
            <v>5.1</v>
          </cell>
        </row>
        <row r="218">
          <cell r="J218" t="str">
            <v>15073761564</v>
          </cell>
          <cell r="K218" t="str">
            <v>432321196402205939</v>
          </cell>
          <cell r="L218" t="str">
            <v>6217995610014554312</v>
          </cell>
        </row>
        <row r="219">
          <cell r="B219" t="str">
            <v>蔡国富</v>
          </cell>
          <cell r="C219">
            <v>1.1</v>
          </cell>
        </row>
        <row r="219">
          <cell r="F219">
            <v>1.1</v>
          </cell>
        </row>
        <row r="219">
          <cell r="J219" t="str">
            <v>13874322442</v>
          </cell>
          <cell r="K219" t="str">
            <v>432321197305245896</v>
          </cell>
          <cell r="L219" t="str">
            <v>6217995610014702978</v>
          </cell>
        </row>
        <row r="220">
          <cell r="B220" t="str">
            <v>蔡国兵</v>
          </cell>
          <cell r="C220">
            <v>2.1</v>
          </cell>
          <cell r="D220">
            <v>2.3</v>
          </cell>
        </row>
        <row r="220">
          <cell r="F220">
            <v>2.1</v>
          </cell>
          <cell r="G220">
            <v>2.3</v>
          </cell>
        </row>
        <row r="220">
          <cell r="J220" t="str">
            <v>13203657591</v>
          </cell>
          <cell r="K220" t="str">
            <v>432321197104045871</v>
          </cell>
          <cell r="L220" t="str">
            <v>6217995610014554320</v>
          </cell>
        </row>
        <row r="221">
          <cell r="B221" t="str">
            <v>蔡国祥</v>
          </cell>
          <cell r="C221">
            <v>1.8</v>
          </cell>
          <cell r="D221">
            <v>2.6</v>
          </cell>
        </row>
        <row r="221">
          <cell r="F221">
            <v>1.8</v>
          </cell>
          <cell r="G221">
            <v>2.6</v>
          </cell>
        </row>
        <row r="221">
          <cell r="J221" t="str">
            <v>13117473685</v>
          </cell>
          <cell r="K221" t="str">
            <v>43232119691110591X</v>
          </cell>
          <cell r="L221" t="str">
            <v>6217995610014554338</v>
          </cell>
        </row>
        <row r="222">
          <cell r="B222" t="str">
            <v>蔡宏发</v>
          </cell>
          <cell r="C222">
            <v>4.4</v>
          </cell>
          <cell r="D222">
            <v>1.1</v>
          </cell>
        </row>
        <row r="222">
          <cell r="F222">
            <v>4.4</v>
          </cell>
          <cell r="G222">
            <v>1.1</v>
          </cell>
        </row>
        <row r="222">
          <cell r="J222" t="str">
            <v>15573748449</v>
          </cell>
          <cell r="K222" t="str">
            <v>432321196411045893</v>
          </cell>
          <cell r="L222" t="str">
            <v>6217995610014554346</v>
          </cell>
        </row>
        <row r="223">
          <cell r="B223" t="str">
            <v>蔡德才</v>
          </cell>
          <cell r="C223">
            <v>1.1</v>
          </cell>
        </row>
        <row r="223">
          <cell r="F223">
            <v>1.1</v>
          </cell>
        </row>
        <row r="223">
          <cell r="J223" t="str">
            <v>13574732074</v>
          </cell>
          <cell r="K223" t="str">
            <v>432321195111185953</v>
          </cell>
          <cell r="L223" t="str">
            <v>6217995610014554353</v>
          </cell>
        </row>
        <row r="224">
          <cell r="B224" t="str">
            <v>蔡德山</v>
          </cell>
          <cell r="C224">
            <v>2</v>
          </cell>
          <cell r="D224">
            <v>2.4</v>
          </cell>
        </row>
        <row r="224">
          <cell r="F224">
            <v>2</v>
          </cell>
          <cell r="G224">
            <v>2.4</v>
          </cell>
        </row>
        <row r="224">
          <cell r="J224" t="str">
            <v>13135075619</v>
          </cell>
          <cell r="K224" t="str">
            <v>432321196209035878</v>
          </cell>
          <cell r="L224" t="str">
            <v>6217995610014702986</v>
          </cell>
        </row>
        <row r="225">
          <cell r="B225" t="str">
            <v>蔡点达</v>
          </cell>
          <cell r="C225">
            <v>3.5</v>
          </cell>
          <cell r="D225">
            <v>2</v>
          </cell>
        </row>
        <row r="225">
          <cell r="F225">
            <v>3.5</v>
          </cell>
          <cell r="G225">
            <v>2</v>
          </cell>
        </row>
        <row r="225">
          <cell r="J225" t="str">
            <v>15673725022</v>
          </cell>
          <cell r="K225" t="str">
            <v>432321195812095870</v>
          </cell>
          <cell r="L225" t="str">
            <v>605610027200965929</v>
          </cell>
        </row>
        <row r="226">
          <cell r="B226" t="str">
            <v>蔡胜华</v>
          </cell>
        </row>
        <row r="226">
          <cell r="D226">
            <v>1.1</v>
          </cell>
        </row>
        <row r="226">
          <cell r="G226">
            <v>1.1</v>
          </cell>
        </row>
        <row r="226">
          <cell r="J226" t="str">
            <v>15273713046</v>
          </cell>
          <cell r="K226" t="str">
            <v>432321195801155911</v>
          </cell>
          <cell r="L226" t="str">
            <v>6217995610019383204</v>
          </cell>
        </row>
        <row r="227">
          <cell r="B227" t="str">
            <v>蔡宏才</v>
          </cell>
          <cell r="C227">
            <v>4.4</v>
          </cell>
        </row>
        <row r="227">
          <cell r="F227">
            <v>4.4</v>
          </cell>
        </row>
        <row r="227">
          <cell r="J227" t="str">
            <v>18230504658</v>
          </cell>
          <cell r="K227" t="str">
            <v>43232119661119587X</v>
          </cell>
          <cell r="L227" t="str">
            <v>6217995610014554379</v>
          </cell>
        </row>
        <row r="228">
          <cell r="B228" t="str">
            <v>金小华</v>
          </cell>
          <cell r="C228">
            <v>3.3</v>
          </cell>
        </row>
        <row r="228">
          <cell r="F228">
            <v>3.3</v>
          </cell>
        </row>
        <row r="228">
          <cell r="J228" t="str">
            <v>15873731532</v>
          </cell>
          <cell r="K228" t="str">
            <v>432321196301055900</v>
          </cell>
          <cell r="L228" t="str">
            <v>605610027200965961</v>
          </cell>
        </row>
        <row r="229">
          <cell r="B229" t="str">
            <v>蔡宪文</v>
          </cell>
          <cell r="C229">
            <v>3.3</v>
          </cell>
        </row>
        <row r="229">
          <cell r="F229">
            <v>3.3</v>
          </cell>
        </row>
        <row r="229">
          <cell r="J229" t="str">
            <v>13874332552</v>
          </cell>
          <cell r="K229" t="str">
            <v>432321197501255872</v>
          </cell>
          <cell r="L229" t="str">
            <v>6217995610014554387</v>
          </cell>
        </row>
        <row r="230">
          <cell r="B230" t="str">
            <v>蔡四海</v>
          </cell>
          <cell r="C230">
            <v>3.7</v>
          </cell>
        </row>
        <row r="230">
          <cell r="F230">
            <v>3.7</v>
          </cell>
        </row>
        <row r="230">
          <cell r="J230" t="str">
            <v>15197776649</v>
          </cell>
          <cell r="K230" t="str">
            <v>432321197812085874</v>
          </cell>
          <cell r="L230" t="str">
            <v>6217995610014554395</v>
          </cell>
        </row>
        <row r="231">
          <cell r="B231" t="str">
            <v>周凤辉</v>
          </cell>
          <cell r="C231">
            <v>2.2</v>
          </cell>
        </row>
        <row r="231">
          <cell r="F231">
            <v>2.2</v>
          </cell>
        </row>
        <row r="231">
          <cell r="J231" t="str">
            <v>15873722829</v>
          </cell>
          <cell r="K231" t="str">
            <v>432321195102045887</v>
          </cell>
          <cell r="L231" t="str">
            <v>6217995610014554403</v>
          </cell>
        </row>
        <row r="232">
          <cell r="B232" t="str">
            <v>蔡玉龙</v>
          </cell>
          <cell r="C232">
            <v>2.3</v>
          </cell>
          <cell r="D232">
            <v>1</v>
          </cell>
        </row>
        <row r="232">
          <cell r="F232">
            <v>2.3</v>
          </cell>
          <cell r="G232">
            <v>1</v>
          </cell>
        </row>
        <row r="232">
          <cell r="J232" t="str">
            <v>13875367043</v>
          </cell>
          <cell r="K232" t="str">
            <v>430203197912236019</v>
          </cell>
          <cell r="L232" t="str">
            <v>6217995610014702994</v>
          </cell>
        </row>
        <row r="233">
          <cell r="B233" t="str">
            <v>吴进文</v>
          </cell>
          <cell r="C233">
            <v>2.4</v>
          </cell>
          <cell r="D233">
            <v>2</v>
          </cell>
        </row>
        <row r="233">
          <cell r="F233">
            <v>2.4</v>
          </cell>
          <cell r="G233">
            <v>2</v>
          </cell>
        </row>
        <row r="233">
          <cell r="J233" t="str">
            <v>13873747226</v>
          </cell>
          <cell r="K233" t="str">
            <v>432321197510165879</v>
          </cell>
          <cell r="L233" t="str">
            <v>6217995610014652066</v>
          </cell>
        </row>
        <row r="234">
          <cell r="B234" t="str">
            <v>蔡范军</v>
          </cell>
          <cell r="C234">
            <v>3.3</v>
          </cell>
        </row>
        <row r="234">
          <cell r="F234">
            <v>3.3</v>
          </cell>
        </row>
        <row r="234">
          <cell r="J234" t="str">
            <v>13407372362</v>
          </cell>
          <cell r="K234" t="str">
            <v>430903198409291531</v>
          </cell>
          <cell r="L234" t="str">
            <v>6217995610005165409</v>
          </cell>
        </row>
        <row r="235">
          <cell r="B235" t="str">
            <v>李世元</v>
          </cell>
          <cell r="C235">
            <v>3.81</v>
          </cell>
        </row>
        <row r="235">
          <cell r="F235">
            <v>3.81</v>
          </cell>
        </row>
        <row r="235">
          <cell r="J235" t="str">
            <v>13549729881</v>
          </cell>
          <cell r="K235" t="str">
            <v>432321196211095888</v>
          </cell>
          <cell r="L235" t="str">
            <v>6217995610019352324</v>
          </cell>
        </row>
        <row r="236">
          <cell r="B236" t="str">
            <v>吴孟生</v>
          </cell>
          <cell r="C236">
            <v>1.91</v>
          </cell>
        </row>
        <row r="236">
          <cell r="F236">
            <v>1.91</v>
          </cell>
        </row>
        <row r="236">
          <cell r="J236" t="str">
            <v>13574732924</v>
          </cell>
          <cell r="K236" t="str">
            <v>432321195111115875</v>
          </cell>
          <cell r="L236" t="str">
            <v>6217995610014554429</v>
          </cell>
        </row>
        <row r="237">
          <cell r="B237" t="str">
            <v>周宪章</v>
          </cell>
          <cell r="C237">
            <v>2.86</v>
          </cell>
        </row>
        <row r="237">
          <cell r="F237">
            <v>2.86</v>
          </cell>
        </row>
        <row r="237">
          <cell r="J237" t="str">
            <v>13347271558</v>
          </cell>
          <cell r="K237" t="str">
            <v>432321195611205930</v>
          </cell>
          <cell r="L237" t="str">
            <v>6217995610014554437</v>
          </cell>
        </row>
        <row r="238">
          <cell r="B238" t="str">
            <v>周献良</v>
          </cell>
          <cell r="C238">
            <v>3.81</v>
          </cell>
        </row>
        <row r="238">
          <cell r="F238">
            <v>3.81</v>
          </cell>
        </row>
        <row r="238">
          <cell r="J238" t="str">
            <v>15873731245</v>
          </cell>
          <cell r="K238" t="str">
            <v>43232119680622591X</v>
          </cell>
          <cell r="L238" t="str">
            <v>6217995610014554445</v>
          </cell>
        </row>
        <row r="239">
          <cell r="B239" t="str">
            <v>周宪文</v>
          </cell>
          <cell r="C239">
            <v>3.81</v>
          </cell>
        </row>
        <row r="239">
          <cell r="F239">
            <v>3.81</v>
          </cell>
        </row>
        <row r="239">
          <cell r="J239" t="str">
            <v>13873784085</v>
          </cell>
          <cell r="K239" t="str">
            <v>432321196611205919</v>
          </cell>
          <cell r="L239" t="str">
            <v>6217995610014554452</v>
          </cell>
        </row>
        <row r="240">
          <cell r="B240" t="str">
            <v>彭谷其</v>
          </cell>
          <cell r="C240">
            <v>2.86</v>
          </cell>
        </row>
        <row r="240">
          <cell r="F240">
            <v>2.86</v>
          </cell>
        </row>
        <row r="240">
          <cell r="J240" t="str">
            <v>13549772106</v>
          </cell>
          <cell r="K240" t="str">
            <v>432321194909145913</v>
          </cell>
          <cell r="L240" t="str">
            <v>6217995610014554460</v>
          </cell>
        </row>
        <row r="241">
          <cell r="B241" t="str">
            <v>蔡芳才</v>
          </cell>
          <cell r="C241">
            <v>1.91</v>
          </cell>
        </row>
        <row r="241">
          <cell r="F241">
            <v>1.91</v>
          </cell>
        </row>
        <row r="241">
          <cell r="J241">
            <v>13549772106</v>
          </cell>
          <cell r="K241" t="str">
            <v>432321194505125895</v>
          </cell>
          <cell r="L241" t="str">
            <v>6217995610014554478</v>
          </cell>
        </row>
        <row r="242">
          <cell r="B242" t="str">
            <v>蔡红球</v>
          </cell>
          <cell r="C242">
            <v>3.81</v>
          </cell>
        </row>
        <row r="242">
          <cell r="F242">
            <v>3.81</v>
          </cell>
        </row>
        <row r="242">
          <cell r="J242" t="str">
            <v>15274726050</v>
          </cell>
          <cell r="K242" t="str">
            <v>43090319810209121X</v>
          </cell>
          <cell r="L242" t="str">
            <v>6217995610014554486</v>
          </cell>
        </row>
        <row r="243">
          <cell r="B243" t="str">
            <v>赵令辉</v>
          </cell>
          <cell r="C243">
            <v>5.72</v>
          </cell>
        </row>
        <row r="243">
          <cell r="F243">
            <v>5.72</v>
          </cell>
        </row>
        <row r="243">
          <cell r="J243" t="str">
            <v>15173777227</v>
          </cell>
          <cell r="K243" t="str">
            <v>432321196202175907</v>
          </cell>
          <cell r="L243" t="str">
            <v>6217995610014554494</v>
          </cell>
        </row>
        <row r="244">
          <cell r="B244" t="str">
            <v>李庆国</v>
          </cell>
          <cell r="C244">
            <v>3.81</v>
          </cell>
        </row>
        <row r="244">
          <cell r="F244">
            <v>3.81</v>
          </cell>
        </row>
        <row r="244">
          <cell r="J244">
            <v>13973742724</v>
          </cell>
          <cell r="K244" t="str">
            <v>432321196808205912</v>
          </cell>
          <cell r="L244" t="str">
            <v>6217995610014554502</v>
          </cell>
        </row>
        <row r="245">
          <cell r="B245" t="str">
            <v>王兴求</v>
          </cell>
          <cell r="C245">
            <v>0.96</v>
          </cell>
        </row>
        <row r="245">
          <cell r="F245">
            <v>0.96</v>
          </cell>
        </row>
        <row r="245">
          <cell r="J245" t="str">
            <v>15973782895</v>
          </cell>
          <cell r="K245" t="str">
            <v>432321197110049115</v>
          </cell>
          <cell r="L245" t="str">
            <v>6217995610014554528</v>
          </cell>
        </row>
        <row r="246">
          <cell r="B246" t="str">
            <v>蔡贤益</v>
          </cell>
          <cell r="C246">
            <v>4.77</v>
          </cell>
        </row>
        <row r="246">
          <cell r="F246">
            <v>4.77</v>
          </cell>
        </row>
        <row r="246">
          <cell r="J246" t="str">
            <v>13107276047</v>
          </cell>
          <cell r="K246" t="str">
            <v>432321197804155879</v>
          </cell>
          <cell r="L246" t="str">
            <v>6217995610015818286</v>
          </cell>
        </row>
        <row r="247">
          <cell r="B247" t="str">
            <v>刘志强</v>
          </cell>
          <cell r="C247">
            <v>5.73</v>
          </cell>
        </row>
        <row r="247">
          <cell r="F247">
            <v>5.73</v>
          </cell>
        </row>
        <row r="247">
          <cell r="J247" t="str">
            <v>13973709216</v>
          </cell>
          <cell r="K247" t="str">
            <v>432321197108125879</v>
          </cell>
          <cell r="L247" t="str">
            <v>6217995610014554544</v>
          </cell>
        </row>
        <row r="248">
          <cell r="B248" t="str">
            <v>刘志红</v>
          </cell>
          <cell r="C248">
            <v>3.7</v>
          </cell>
          <cell r="D248">
            <v>3</v>
          </cell>
        </row>
        <row r="248">
          <cell r="F248">
            <v>3.7</v>
          </cell>
          <cell r="G248">
            <v>3</v>
          </cell>
        </row>
        <row r="248">
          <cell r="J248" t="str">
            <v>13549732618</v>
          </cell>
          <cell r="K248" t="str">
            <v>432321196911235896</v>
          </cell>
          <cell r="L248" t="str">
            <v>6217995610014554551</v>
          </cell>
        </row>
        <row r="249">
          <cell r="B249" t="str">
            <v>李志云</v>
          </cell>
          <cell r="C249">
            <v>0.96</v>
          </cell>
        </row>
        <row r="249">
          <cell r="F249">
            <v>0.96</v>
          </cell>
        </row>
        <row r="249">
          <cell r="J249" t="str">
            <v>13973771742</v>
          </cell>
          <cell r="K249" t="str">
            <v>432321195005175903</v>
          </cell>
          <cell r="L249" t="str">
            <v>6217995610014554569</v>
          </cell>
        </row>
        <row r="250">
          <cell r="B250" t="str">
            <v>周卫红</v>
          </cell>
          <cell r="C250">
            <v>2.86</v>
          </cell>
        </row>
        <row r="250">
          <cell r="F250">
            <v>2.86</v>
          </cell>
        </row>
        <row r="250">
          <cell r="J250" t="str">
            <v>13786700113</v>
          </cell>
          <cell r="K250" t="str">
            <v>432321197409155908</v>
          </cell>
          <cell r="L250" t="str">
            <v>6217995610014554577</v>
          </cell>
        </row>
        <row r="251">
          <cell r="B251" t="str">
            <v>吴癸秀</v>
          </cell>
          <cell r="C251">
            <v>1.91</v>
          </cell>
        </row>
        <row r="251">
          <cell r="F251">
            <v>1.91</v>
          </cell>
        </row>
        <row r="251">
          <cell r="J251" t="str">
            <v>13973742724</v>
          </cell>
          <cell r="K251" t="str">
            <v>43232119490614590X</v>
          </cell>
          <cell r="L251" t="str">
            <v>6217995610014554585</v>
          </cell>
        </row>
        <row r="252">
          <cell r="B252" t="str">
            <v>包应山</v>
          </cell>
          <cell r="C252">
            <v>0.75</v>
          </cell>
        </row>
        <row r="252">
          <cell r="F252">
            <v>0.75</v>
          </cell>
        </row>
        <row r="252">
          <cell r="J252" t="str">
            <v>13055102819</v>
          </cell>
          <cell r="K252" t="str">
            <v>432321195706145897</v>
          </cell>
          <cell r="L252" t="str">
            <v>6217995610014554593</v>
          </cell>
        </row>
        <row r="253">
          <cell r="B253" t="str">
            <v>包应青</v>
          </cell>
          <cell r="C253">
            <v>0.75</v>
          </cell>
        </row>
        <row r="253">
          <cell r="F253">
            <v>0.75</v>
          </cell>
        </row>
        <row r="253">
          <cell r="J253" t="str">
            <v>15116721619</v>
          </cell>
          <cell r="K253" t="str">
            <v>432321195003245875</v>
          </cell>
          <cell r="L253" t="str">
            <v>6217995610014554601</v>
          </cell>
        </row>
        <row r="254">
          <cell r="B254" t="str">
            <v>包应飞</v>
          </cell>
          <cell r="C254">
            <v>2.99</v>
          </cell>
        </row>
        <row r="254">
          <cell r="F254">
            <v>2.99</v>
          </cell>
        </row>
        <row r="254">
          <cell r="J254">
            <v>15907371364</v>
          </cell>
          <cell r="K254" t="str">
            <v>432321197111015873</v>
          </cell>
          <cell r="L254" t="str">
            <v>6217995610014554619</v>
          </cell>
        </row>
        <row r="255">
          <cell r="B255" t="str">
            <v>包应良</v>
          </cell>
          <cell r="C255">
            <v>2.24</v>
          </cell>
        </row>
        <row r="255">
          <cell r="F255">
            <v>2.24</v>
          </cell>
        </row>
        <row r="255">
          <cell r="J255">
            <v>15116721619</v>
          </cell>
          <cell r="K255" t="str">
            <v>432321196807085912</v>
          </cell>
          <cell r="L255" t="str">
            <v>6217995610014554627</v>
          </cell>
        </row>
        <row r="256">
          <cell r="B256" t="str">
            <v>周国华</v>
          </cell>
          <cell r="C256">
            <v>4.49</v>
          </cell>
        </row>
        <row r="256">
          <cell r="F256">
            <v>4.49</v>
          </cell>
        </row>
        <row r="256">
          <cell r="J256" t="str">
            <v>15364308696</v>
          </cell>
          <cell r="K256" t="str">
            <v>432321196612105899</v>
          </cell>
          <cell r="L256" t="str">
            <v>605610027200966198</v>
          </cell>
        </row>
        <row r="257">
          <cell r="B257" t="str">
            <v>刘再光</v>
          </cell>
          <cell r="C257">
            <v>2.24</v>
          </cell>
        </row>
        <row r="257">
          <cell r="F257">
            <v>2.24</v>
          </cell>
        </row>
        <row r="257">
          <cell r="J257" t="str">
            <v>13272163014</v>
          </cell>
          <cell r="K257" t="str">
            <v>432321195410225871</v>
          </cell>
          <cell r="L257" t="str">
            <v>6217995610014554635</v>
          </cell>
        </row>
        <row r="258">
          <cell r="B258" t="str">
            <v>彭仁昌</v>
          </cell>
          <cell r="C258">
            <v>5.26</v>
          </cell>
        </row>
        <row r="258">
          <cell r="F258">
            <v>5.26</v>
          </cell>
        </row>
        <row r="258">
          <cell r="K258" t="str">
            <v>432321195604105878</v>
          </cell>
          <cell r="L258" t="str">
            <v>6217995610014554643</v>
          </cell>
        </row>
        <row r="259">
          <cell r="B259" t="str">
            <v>彭学丰</v>
          </cell>
          <cell r="C259">
            <v>2.99</v>
          </cell>
        </row>
        <row r="259">
          <cell r="F259">
            <v>2.99</v>
          </cell>
        </row>
        <row r="259">
          <cell r="J259" t="str">
            <v>13657372041</v>
          </cell>
          <cell r="K259" t="str">
            <v>432321196511125874</v>
          </cell>
          <cell r="L259" t="str">
            <v>6217995610014554668</v>
          </cell>
        </row>
        <row r="260">
          <cell r="B260" t="str">
            <v>秦少保</v>
          </cell>
          <cell r="C260">
            <v>1.5</v>
          </cell>
        </row>
        <row r="260">
          <cell r="F260">
            <v>1.5</v>
          </cell>
        </row>
        <row r="260">
          <cell r="J260" t="str">
            <v>18007377459</v>
          </cell>
          <cell r="K260" t="str">
            <v>432321196502065873</v>
          </cell>
          <cell r="L260" t="str">
            <v>6217995610014554676</v>
          </cell>
        </row>
        <row r="261">
          <cell r="B261" t="str">
            <v>刘太平</v>
          </cell>
          <cell r="C261">
            <v>2.99</v>
          </cell>
        </row>
        <row r="261">
          <cell r="F261">
            <v>2.99</v>
          </cell>
        </row>
        <row r="261">
          <cell r="J261" t="str">
            <v>18707372649</v>
          </cell>
          <cell r="K261" t="str">
            <v>432321196403275891</v>
          </cell>
          <cell r="L261" t="str">
            <v>6217995610014554684</v>
          </cell>
        </row>
        <row r="262">
          <cell r="B262" t="str">
            <v>姚长林</v>
          </cell>
          <cell r="C262">
            <v>2.24</v>
          </cell>
        </row>
        <row r="262">
          <cell r="F262">
            <v>2.24</v>
          </cell>
        </row>
        <row r="262">
          <cell r="J262" t="str">
            <v>13017375827</v>
          </cell>
          <cell r="K262" t="str">
            <v>432321194512045885</v>
          </cell>
          <cell r="L262" t="str">
            <v>605610027200966260</v>
          </cell>
        </row>
        <row r="263">
          <cell r="B263" t="str">
            <v>秦春保</v>
          </cell>
          <cell r="C263">
            <v>2.24</v>
          </cell>
        </row>
        <row r="263">
          <cell r="F263">
            <v>2.24</v>
          </cell>
        </row>
        <row r="263">
          <cell r="J263" t="str">
            <v>13055098545</v>
          </cell>
          <cell r="K263" t="str">
            <v>432321196001155897</v>
          </cell>
          <cell r="L263" t="str">
            <v>6217995610014554692</v>
          </cell>
        </row>
        <row r="264">
          <cell r="B264" t="str">
            <v>周吉良</v>
          </cell>
          <cell r="C264">
            <v>4.49</v>
          </cell>
        </row>
        <row r="264">
          <cell r="F264">
            <v>4.49</v>
          </cell>
        </row>
        <row r="264">
          <cell r="J264" t="str">
            <v>13869772356</v>
          </cell>
          <cell r="K264" t="str">
            <v>432321194807065875</v>
          </cell>
          <cell r="L264" t="str">
            <v>6217995610014554700</v>
          </cell>
        </row>
        <row r="265">
          <cell r="B265" t="str">
            <v>周端正</v>
          </cell>
          <cell r="C265">
            <v>4.49</v>
          </cell>
        </row>
        <row r="265">
          <cell r="F265">
            <v>4.49</v>
          </cell>
        </row>
        <row r="265">
          <cell r="J265" t="str">
            <v>18680450669</v>
          </cell>
          <cell r="K265" t="str">
            <v>432321194805075877</v>
          </cell>
          <cell r="L265" t="str">
            <v>6217995610014554726</v>
          </cell>
        </row>
        <row r="266">
          <cell r="B266" t="str">
            <v>周高明</v>
          </cell>
          <cell r="C266">
            <v>3.37</v>
          </cell>
        </row>
        <row r="266">
          <cell r="F266">
            <v>3.37</v>
          </cell>
        </row>
        <row r="266">
          <cell r="J266" t="str">
            <v>13337370521</v>
          </cell>
          <cell r="K266" t="str">
            <v>432321195607235870</v>
          </cell>
          <cell r="L266" t="str">
            <v>6217995610014554734</v>
          </cell>
        </row>
        <row r="267">
          <cell r="B267" t="str">
            <v>秦天保</v>
          </cell>
          <cell r="C267">
            <v>4.49</v>
          </cell>
        </row>
        <row r="267">
          <cell r="F267">
            <v>4.49</v>
          </cell>
        </row>
        <row r="267">
          <cell r="J267" t="str">
            <v>15873741979</v>
          </cell>
          <cell r="K267" t="str">
            <v>432321194510035878</v>
          </cell>
          <cell r="L267" t="str">
            <v>6217995610014554742</v>
          </cell>
        </row>
        <row r="268">
          <cell r="B268" t="str">
            <v>姚贶年</v>
          </cell>
          <cell r="C268">
            <v>2.24</v>
          </cell>
        </row>
        <row r="268">
          <cell r="F268">
            <v>2.24</v>
          </cell>
        </row>
        <row r="268">
          <cell r="J268" t="str">
            <v>13237373072</v>
          </cell>
          <cell r="K268" t="str">
            <v>432321197112055877</v>
          </cell>
          <cell r="L268" t="str">
            <v>6217995610014554759</v>
          </cell>
        </row>
        <row r="269">
          <cell r="B269" t="str">
            <v>姚贶军</v>
          </cell>
          <cell r="C269">
            <v>2.24</v>
          </cell>
        </row>
        <row r="269">
          <cell r="F269">
            <v>2.24</v>
          </cell>
        </row>
        <row r="269">
          <cell r="J269">
            <v>13337370521</v>
          </cell>
          <cell r="K269" t="str">
            <v>432321196906015899</v>
          </cell>
          <cell r="L269" t="str">
            <v>6217995610019362786</v>
          </cell>
        </row>
        <row r="270">
          <cell r="B270" t="str">
            <v>刘楚才</v>
          </cell>
          <cell r="C270">
            <v>2.29</v>
          </cell>
        </row>
        <row r="270">
          <cell r="F270">
            <v>2.29</v>
          </cell>
        </row>
        <row r="270">
          <cell r="J270" t="str">
            <v>13875359121</v>
          </cell>
          <cell r="K270" t="str">
            <v>432321197208125876</v>
          </cell>
          <cell r="L270" t="str">
            <v>6217995610014554767</v>
          </cell>
        </row>
        <row r="271">
          <cell r="B271" t="str">
            <v>周正华</v>
          </cell>
          <cell r="C271">
            <v>2.24</v>
          </cell>
        </row>
        <row r="271">
          <cell r="F271">
            <v>2.24</v>
          </cell>
        </row>
        <row r="271">
          <cell r="J271" t="str">
            <v>15673772080</v>
          </cell>
          <cell r="K271" t="str">
            <v>432321196806295897</v>
          </cell>
          <cell r="L271" t="str">
            <v>605610027200966384</v>
          </cell>
        </row>
        <row r="272">
          <cell r="B272" t="str">
            <v>周德华</v>
          </cell>
          <cell r="C272">
            <v>2.24</v>
          </cell>
        </row>
        <row r="272">
          <cell r="F272">
            <v>2.24</v>
          </cell>
        </row>
        <row r="272">
          <cell r="J272" t="str">
            <v>13487681349</v>
          </cell>
          <cell r="K272" t="str">
            <v>432321196303055875</v>
          </cell>
          <cell r="L272" t="str">
            <v>6217995610014554775</v>
          </cell>
        </row>
        <row r="273">
          <cell r="B273" t="str">
            <v>周枚生</v>
          </cell>
          <cell r="C273">
            <v>3.37</v>
          </cell>
        </row>
        <row r="273">
          <cell r="F273">
            <v>3.37</v>
          </cell>
        </row>
        <row r="273">
          <cell r="J273" t="str">
            <v>15080742356</v>
          </cell>
          <cell r="K273" t="str">
            <v>432321195309145877</v>
          </cell>
          <cell r="L273" t="str">
            <v>6217995610014554783</v>
          </cell>
        </row>
        <row r="274">
          <cell r="B274" t="str">
            <v>周志兵</v>
          </cell>
          <cell r="C274">
            <v>2.24</v>
          </cell>
        </row>
        <row r="274">
          <cell r="F274">
            <v>2.24</v>
          </cell>
        </row>
        <row r="274">
          <cell r="J274" t="str">
            <v>13973707435</v>
          </cell>
          <cell r="K274" t="str">
            <v>432321197906285877</v>
          </cell>
          <cell r="L274" t="str">
            <v>6217995610014554791</v>
          </cell>
        </row>
        <row r="275">
          <cell r="B275" t="str">
            <v>王阳春</v>
          </cell>
          <cell r="C275">
            <v>2.99</v>
          </cell>
        </row>
        <row r="275">
          <cell r="F275">
            <v>2.99</v>
          </cell>
        </row>
        <row r="275">
          <cell r="J275" t="str">
            <v>13875381297</v>
          </cell>
          <cell r="K275" t="str">
            <v>432321196806025870</v>
          </cell>
          <cell r="L275" t="str">
            <v>6217995610014554809</v>
          </cell>
        </row>
        <row r="276">
          <cell r="B276" t="str">
            <v>王忠保</v>
          </cell>
          <cell r="C276">
            <v>1.5</v>
          </cell>
        </row>
        <row r="276">
          <cell r="F276">
            <v>1.5</v>
          </cell>
        </row>
        <row r="276">
          <cell r="J276" t="str">
            <v>13875381292</v>
          </cell>
          <cell r="K276" t="str">
            <v>432321193702225890</v>
          </cell>
          <cell r="L276" t="str">
            <v>6217995610014554817</v>
          </cell>
        </row>
        <row r="277">
          <cell r="B277" t="str">
            <v>王瑞端</v>
          </cell>
          <cell r="C277">
            <v>0.75</v>
          </cell>
        </row>
        <row r="277">
          <cell r="F277">
            <v>0.75</v>
          </cell>
        </row>
        <row r="277">
          <cell r="J277" t="str">
            <v>13875332768</v>
          </cell>
          <cell r="K277" t="str">
            <v>432321195404225891</v>
          </cell>
          <cell r="L277" t="str">
            <v>6217995610014554825</v>
          </cell>
        </row>
        <row r="278">
          <cell r="B278" t="str">
            <v>王世春</v>
          </cell>
          <cell r="C278">
            <v>2.99</v>
          </cell>
        </row>
        <row r="278">
          <cell r="F278">
            <v>2.99</v>
          </cell>
        </row>
        <row r="278">
          <cell r="J278" t="str">
            <v>13875381297</v>
          </cell>
          <cell r="K278" t="str">
            <v>432321196610115874</v>
          </cell>
          <cell r="L278" t="str">
            <v>6217995610014554833</v>
          </cell>
        </row>
        <row r="279">
          <cell r="B279" t="str">
            <v>邓花娥</v>
          </cell>
          <cell r="C279">
            <v>0.75</v>
          </cell>
        </row>
        <row r="279">
          <cell r="F279">
            <v>0.75</v>
          </cell>
        </row>
        <row r="279">
          <cell r="J279">
            <v>18711726480</v>
          </cell>
          <cell r="K279" t="str">
            <v>432321194502165883</v>
          </cell>
          <cell r="L279" t="str">
            <v>6217995610014703018</v>
          </cell>
        </row>
        <row r="280">
          <cell r="B280" t="str">
            <v>刘运周</v>
          </cell>
          <cell r="C280">
            <v>2.99</v>
          </cell>
        </row>
        <row r="280">
          <cell r="F280">
            <v>2.99</v>
          </cell>
        </row>
        <row r="280">
          <cell r="J280">
            <v>18773729309</v>
          </cell>
          <cell r="K280" t="str">
            <v>43090319801011121X</v>
          </cell>
          <cell r="L280" t="str">
            <v>605610015201163945</v>
          </cell>
        </row>
        <row r="281">
          <cell r="B281" t="str">
            <v>周  益</v>
          </cell>
          <cell r="C281">
            <v>2.99</v>
          </cell>
        </row>
        <row r="281">
          <cell r="F281">
            <v>2.99</v>
          </cell>
        </row>
        <row r="281">
          <cell r="J281" t="str">
            <v>13574732394</v>
          </cell>
          <cell r="K281" t="str">
            <v>432321197809235931</v>
          </cell>
          <cell r="L281" t="str">
            <v>6217995610014554841</v>
          </cell>
        </row>
        <row r="282">
          <cell r="B282" t="str">
            <v>何建华</v>
          </cell>
          <cell r="C282">
            <v>0.75</v>
          </cell>
        </row>
        <row r="282">
          <cell r="F282">
            <v>0.75</v>
          </cell>
        </row>
        <row r="282">
          <cell r="J282" t="str">
            <v>15073190348</v>
          </cell>
          <cell r="K282" t="str">
            <v>432325197007170828</v>
          </cell>
          <cell r="L282" t="str">
            <v>6217995610014554858</v>
          </cell>
        </row>
        <row r="283">
          <cell r="B283" t="str">
            <v>陈连珍</v>
          </cell>
          <cell r="C283">
            <v>1.5</v>
          </cell>
        </row>
        <row r="283">
          <cell r="F283">
            <v>1.5</v>
          </cell>
        </row>
        <row r="283">
          <cell r="J283">
            <v>13337370521</v>
          </cell>
          <cell r="K283" t="str">
            <v>432321194411105885</v>
          </cell>
          <cell r="L283" t="str">
            <v>6217995610014703026</v>
          </cell>
        </row>
        <row r="284">
          <cell r="B284" t="str">
            <v>周  军</v>
          </cell>
          <cell r="C284">
            <v>2.99</v>
          </cell>
        </row>
        <row r="284">
          <cell r="F284">
            <v>2.99</v>
          </cell>
        </row>
        <row r="284">
          <cell r="J284" t="str">
            <v>13875390433</v>
          </cell>
          <cell r="K284" t="str">
            <v>430903199009281515</v>
          </cell>
          <cell r="L284" t="str">
            <v>6217995610014554874</v>
          </cell>
        </row>
        <row r="285">
          <cell r="B285" t="str">
            <v>李雪英</v>
          </cell>
          <cell r="C285">
            <v>2.99</v>
          </cell>
        </row>
        <row r="285">
          <cell r="F285">
            <v>2.99</v>
          </cell>
        </row>
        <row r="285">
          <cell r="J285" t="str">
            <v>18773729309</v>
          </cell>
          <cell r="K285" t="str">
            <v>432321195111155885</v>
          </cell>
          <cell r="L285" t="str">
            <v>6217995610019438255</v>
          </cell>
        </row>
        <row r="286">
          <cell r="B286" t="str">
            <v>周建坤</v>
          </cell>
          <cell r="C286">
            <v>4.49</v>
          </cell>
        </row>
        <row r="286">
          <cell r="F286">
            <v>4.49</v>
          </cell>
        </row>
        <row r="286">
          <cell r="J286" t="str">
            <v>13873784568</v>
          </cell>
          <cell r="K286" t="str">
            <v>432321197106095872</v>
          </cell>
          <cell r="L286" t="str">
            <v>605610036200051049</v>
          </cell>
        </row>
        <row r="287">
          <cell r="B287" t="str">
            <v>周柏文</v>
          </cell>
        </row>
        <row r="287">
          <cell r="D287">
            <v>3.04</v>
          </cell>
        </row>
        <row r="287">
          <cell r="G287">
            <v>3.04</v>
          </cell>
        </row>
        <row r="287">
          <cell r="J287" t="str">
            <v>13117476281</v>
          </cell>
          <cell r="K287" t="str">
            <v>432321195303055870</v>
          </cell>
          <cell r="L287" t="str">
            <v>6217995610014554890</v>
          </cell>
        </row>
        <row r="288">
          <cell r="B288" t="str">
            <v>周贱喜</v>
          </cell>
          <cell r="C288">
            <v>5.61</v>
          </cell>
        </row>
        <row r="288">
          <cell r="F288">
            <v>5.61</v>
          </cell>
        </row>
        <row r="288">
          <cell r="J288" t="str">
            <v>13873720486</v>
          </cell>
          <cell r="K288" t="str">
            <v>432321194910175896</v>
          </cell>
          <cell r="L288" t="str">
            <v>6217995610014554908</v>
          </cell>
        </row>
        <row r="289">
          <cell r="B289" t="str">
            <v>符春辉</v>
          </cell>
        </row>
        <row r="289">
          <cell r="D289">
            <v>0.36</v>
          </cell>
        </row>
        <row r="289">
          <cell r="G289">
            <v>0.36</v>
          </cell>
        </row>
        <row r="289">
          <cell r="J289" t="str">
            <v>18903786882</v>
          </cell>
          <cell r="K289" t="str">
            <v>432321196708295930</v>
          </cell>
          <cell r="L289" t="str">
            <v>6217995610014554916</v>
          </cell>
        </row>
        <row r="290">
          <cell r="B290" t="str">
            <v>符树云</v>
          </cell>
          <cell r="C290">
            <v>6.12</v>
          </cell>
        </row>
        <row r="290">
          <cell r="F290">
            <v>6.12</v>
          </cell>
        </row>
        <row r="290">
          <cell r="J290" t="str">
            <v>15274796917</v>
          </cell>
          <cell r="K290" t="str">
            <v>432321195611035871</v>
          </cell>
          <cell r="L290" t="str">
            <v>6217995610014554924</v>
          </cell>
        </row>
        <row r="291">
          <cell r="B291" t="str">
            <v>盛明光</v>
          </cell>
          <cell r="C291">
            <v>4.58</v>
          </cell>
        </row>
        <row r="291">
          <cell r="F291">
            <v>4.58</v>
          </cell>
        </row>
        <row r="291">
          <cell r="J291" t="str">
            <v>13367374033</v>
          </cell>
          <cell r="K291" t="str">
            <v>432321196301125876</v>
          </cell>
          <cell r="L291" t="str">
            <v>605610027200966501</v>
          </cell>
        </row>
        <row r="292">
          <cell r="B292" t="str">
            <v>潘正安</v>
          </cell>
          <cell r="C292">
            <v>4.08</v>
          </cell>
        </row>
        <row r="292">
          <cell r="F292">
            <v>4.08</v>
          </cell>
        </row>
        <row r="292">
          <cell r="J292" t="str">
            <v>15526396024</v>
          </cell>
          <cell r="K292" t="str">
            <v>432321196506025879</v>
          </cell>
          <cell r="L292" t="str">
            <v>6217995610014554932</v>
          </cell>
        </row>
        <row r="293">
          <cell r="B293" t="str">
            <v>潘安辉</v>
          </cell>
          <cell r="C293">
            <v>1.02</v>
          </cell>
        </row>
        <row r="293">
          <cell r="F293">
            <v>1.02</v>
          </cell>
        </row>
        <row r="293">
          <cell r="J293" t="str">
            <v>13054100680</v>
          </cell>
          <cell r="K293" t="str">
            <v>432321196807215879</v>
          </cell>
          <cell r="L293" t="str">
            <v>6217995610014554940</v>
          </cell>
        </row>
        <row r="294">
          <cell r="B294" t="str">
            <v>蔡雨祥</v>
          </cell>
          <cell r="C294">
            <v>2.04</v>
          </cell>
        </row>
        <row r="294">
          <cell r="F294">
            <v>2.04</v>
          </cell>
        </row>
        <row r="294">
          <cell r="J294">
            <v>15173717674</v>
          </cell>
          <cell r="K294" t="str">
            <v>432321194807275872</v>
          </cell>
          <cell r="L294" t="str">
            <v>605610027200966544</v>
          </cell>
        </row>
        <row r="295">
          <cell r="B295" t="str">
            <v>蔡正平</v>
          </cell>
          <cell r="C295">
            <v>4.08</v>
          </cell>
        </row>
        <row r="295">
          <cell r="F295">
            <v>4.08</v>
          </cell>
        </row>
        <row r="295">
          <cell r="J295">
            <v>15673879299</v>
          </cell>
          <cell r="K295" t="str">
            <v>432321196804295877</v>
          </cell>
          <cell r="L295" t="str">
            <v>6217995610014554957</v>
          </cell>
        </row>
        <row r="296">
          <cell r="B296" t="str">
            <v>蔡国祥</v>
          </cell>
          <cell r="C296">
            <v>6.12</v>
          </cell>
        </row>
        <row r="296">
          <cell r="F296">
            <v>6.12</v>
          </cell>
        </row>
        <row r="296">
          <cell r="J296">
            <v>17763744939</v>
          </cell>
          <cell r="K296" t="str">
            <v>43232119691110591X</v>
          </cell>
          <cell r="L296" t="str">
            <v>6217995610014554338</v>
          </cell>
        </row>
        <row r="297">
          <cell r="B297" t="str">
            <v>周学文</v>
          </cell>
          <cell r="C297">
            <v>5.1</v>
          </cell>
        </row>
        <row r="297">
          <cell r="F297">
            <v>5.1</v>
          </cell>
        </row>
        <row r="297">
          <cell r="J297" t="str">
            <v>15573750865</v>
          </cell>
          <cell r="K297" t="str">
            <v>432321194802075898</v>
          </cell>
          <cell r="L297" t="str">
            <v>6217995610014554973</v>
          </cell>
        </row>
        <row r="298">
          <cell r="B298" t="str">
            <v>贺  华</v>
          </cell>
          <cell r="C298">
            <v>4.59</v>
          </cell>
        </row>
        <row r="298">
          <cell r="F298">
            <v>4.59</v>
          </cell>
        </row>
        <row r="298">
          <cell r="J298">
            <v>18692754248</v>
          </cell>
          <cell r="K298" t="str">
            <v>432321197010075877</v>
          </cell>
          <cell r="L298" t="str">
            <v>6217995610014554981</v>
          </cell>
        </row>
        <row r="299">
          <cell r="B299" t="str">
            <v>贺庆祥</v>
          </cell>
          <cell r="C299">
            <v>1</v>
          </cell>
        </row>
        <row r="299">
          <cell r="F299">
            <v>1</v>
          </cell>
        </row>
        <row r="299">
          <cell r="J299">
            <v>13574739927</v>
          </cell>
          <cell r="K299" t="str">
            <v>432321193001125870</v>
          </cell>
          <cell r="L299" t="str">
            <v>605610027200966608</v>
          </cell>
        </row>
        <row r="300">
          <cell r="B300" t="str">
            <v>贺胜辉</v>
          </cell>
          <cell r="C300">
            <v>4.08</v>
          </cell>
        </row>
        <row r="300">
          <cell r="F300">
            <v>4.08</v>
          </cell>
        </row>
        <row r="300">
          <cell r="J300" t="str">
            <v>15897371638</v>
          </cell>
          <cell r="K300" t="str">
            <v>432321196909115879</v>
          </cell>
          <cell r="L300" t="str">
            <v>6217995610014554999</v>
          </cell>
        </row>
        <row r="301">
          <cell r="B301" t="str">
            <v>张昌国</v>
          </cell>
          <cell r="C301">
            <v>2.04</v>
          </cell>
        </row>
        <row r="301">
          <cell r="F301">
            <v>2.04</v>
          </cell>
        </row>
        <row r="301">
          <cell r="J301" t="str">
            <v>15576281932</v>
          </cell>
          <cell r="K301" t="str">
            <v>432321194905265870</v>
          </cell>
          <cell r="L301" t="str">
            <v>6217995610014555004</v>
          </cell>
        </row>
        <row r="302">
          <cell r="B302" t="str">
            <v>贺  勇</v>
          </cell>
          <cell r="C302">
            <v>4.59</v>
          </cell>
        </row>
        <row r="302">
          <cell r="F302">
            <v>4.59</v>
          </cell>
        </row>
        <row r="302">
          <cell r="J302">
            <v>13087379593</v>
          </cell>
          <cell r="K302" t="str">
            <v>432321197208065893</v>
          </cell>
          <cell r="L302" t="str">
            <v>6217995610014555012</v>
          </cell>
        </row>
        <row r="303">
          <cell r="B303" t="str">
            <v>潘立军</v>
          </cell>
          <cell r="C303">
            <v>4.08</v>
          </cell>
        </row>
        <row r="303">
          <cell r="F303">
            <v>4.08</v>
          </cell>
        </row>
        <row r="303">
          <cell r="J303" t="str">
            <v>18700727575</v>
          </cell>
          <cell r="K303" t="str">
            <v>432321197103225870</v>
          </cell>
          <cell r="L303" t="str">
            <v>6217995610014555020</v>
          </cell>
        </row>
        <row r="304">
          <cell r="B304" t="str">
            <v>周  曙</v>
          </cell>
          <cell r="C304">
            <v>6.65</v>
          </cell>
        </row>
        <row r="304">
          <cell r="F304">
            <v>6.65</v>
          </cell>
        </row>
        <row r="304">
          <cell r="J304" t="str">
            <v>15292089008</v>
          </cell>
          <cell r="K304" t="str">
            <v>430903198310220039</v>
          </cell>
          <cell r="L304" t="str">
            <v>6217995610014555038</v>
          </cell>
        </row>
        <row r="305">
          <cell r="B305" t="str">
            <v>符永双</v>
          </cell>
          <cell r="C305">
            <v>8.82</v>
          </cell>
        </row>
        <row r="305">
          <cell r="F305">
            <v>8.82</v>
          </cell>
        </row>
        <row r="305">
          <cell r="J305" t="str">
            <v>18711720842</v>
          </cell>
          <cell r="K305" t="str">
            <v>430903199001041517</v>
          </cell>
          <cell r="L305" t="str">
            <v>6217995610014555046</v>
          </cell>
        </row>
        <row r="306">
          <cell r="B306" t="str">
            <v>贺明高</v>
          </cell>
          <cell r="C306">
            <v>2.445</v>
          </cell>
        </row>
        <row r="306">
          <cell r="F306">
            <v>2.445</v>
          </cell>
        </row>
        <row r="306">
          <cell r="J306">
            <v>13016154473</v>
          </cell>
          <cell r="K306" t="str">
            <v>432321194309045871</v>
          </cell>
          <cell r="L306" t="str">
            <v>605610027200966649</v>
          </cell>
        </row>
        <row r="307">
          <cell r="B307" t="str">
            <v>贺铁军</v>
          </cell>
          <cell r="C307">
            <v>3.26</v>
          </cell>
        </row>
        <row r="307">
          <cell r="F307">
            <v>3.26</v>
          </cell>
        </row>
        <row r="307">
          <cell r="J307">
            <v>18773729307</v>
          </cell>
          <cell r="K307" t="str">
            <v>432321197007215891</v>
          </cell>
          <cell r="L307" t="str">
            <v>6217995610014555053</v>
          </cell>
        </row>
        <row r="308">
          <cell r="B308" t="str">
            <v>贺铁辉</v>
          </cell>
          <cell r="C308">
            <v>2.445</v>
          </cell>
        </row>
        <row r="308">
          <cell r="F308">
            <v>2.445</v>
          </cell>
        </row>
        <row r="308">
          <cell r="K308" t="str">
            <v>432321197209265870</v>
          </cell>
          <cell r="L308" t="str">
            <v>605610027200966665</v>
          </cell>
        </row>
        <row r="309">
          <cell r="B309" t="str">
            <v>贺正安</v>
          </cell>
          <cell r="C309">
            <v>0.815</v>
          </cell>
        </row>
        <row r="309">
          <cell r="F309">
            <v>0.815</v>
          </cell>
        </row>
        <row r="309">
          <cell r="K309" t="str">
            <v>432321195003015877</v>
          </cell>
          <cell r="L309" t="str">
            <v>605610027200966673</v>
          </cell>
        </row>
        <row r="310">
          <cell r="B310" t="str">
            <v>贺正才</v>
          </cell>
          <cell r="C310">
            <v>0.815</v>
          </cell>
        </row>
        <row r="310">
          <cell r="F310">
            <v>0.815</v>
          </cell>
        </row>
        <row r="310">
          <cell r="J310">
            <v>15273700181</v>
          </cell>
          <cell r="K310" t="str">
            <v>432321195502115899</v>
          </cell>
          <cell r="L310" t="str">
            <v>605610027200966681</v>
          </cell>
        </row>
        <row r="311">
          <cell r="B311" t="str">
            <v>贺正德</v>
          </cell>
          <cell r="C311">
            <v>3.26</v>
          </cell>
        </row>
        <row r="311">
          <cell r="F311">
            <v>3.26</v>
          </cell>
        </row>
        <row r="311">
          <cell r="J311" t="str">
            <v>13762707422</v>
          </cell>
          <cell r="K311" t="str">
            <v>432321195201165876</v>
          </cell>
          <cell r="L311" t="str">
            <v>6217995610014555061</v>
          </cell>
        </row>
        <row r="312">
          <cell r="B312" t="str">
            <v>刘永昌</v>
          </cell>
          <cell r="C312">
            <v>2.445</v>
          </cell>
        </row>
        <row r="312">
          <cell r="F312">
            <v>2.445</v>
          </cell>
        </row>
        <row r="312">
          <cell r="J312" t="str">
            <v>17373712636</v>
          </cell>
          <cell r="K312" t="str">
            <v>432321196303305870</v>
          </cell>
          <cell r="L312" t="str">
            <v>6217995610014555079</v>
          </cell>
        </row>
        <row r="313">
          <cell r="B313" t="str">
            <v>贺学明</v>
          </cell>
          <cell r="C313">
            <v>2.445</v>
          </cell>
        </row>
        <row r="313">
          <cell r="F313">
            <v>2.445</v>
          </cell>
        </row>
        <row r="313">
          <cell r="J313" t="str">
            <v>13873747140</v>
          </cell>
          <cell r="K313" t="str">
            <v>432321196606255874</v>
          </cell>
          <cell r="L313" t="str">
            <v>6217995610014555087</v>
          </cell>
        </row>
        <row r="314">
          <cell r="B314" t="str">
            <v>贺应周</v>
          </cell>
          <cell r="C314">
            <v>0.815</v>
          </cell>
        </row>
        <row r="314">
          <cell r="F314">
            <v>0.815</v>
          </cell>
        </row>
        <row r="314">
          <cell r="J314">
            <v>13467372624</v>
          </cell>
          <cell r="K314" t="str">
            <v>432321196112105892</v>
          </cell>
          <cell r="L314" t="str">
            <v>6217995610014555095</v>
          </cell>
        </row>
        <row r="315">
          <cell r="B315" t="str">
            <v>包佑兰</v>
          </cell>
          <cell r="C315">
            <v>1.63</v>
          </cell>
        </row>
        <row r="315">
          <cell r="F315">
            <v>1.63</v>
          </cell>
        </row>
        <row r="315">
          <cell r="J315" t="str">
            <v>13786741009</v>
          </cell>
          <cell r="K315" t="str">
            <v>432321195611305878</v>
          </cell>
          <cell r="L315" t="str">
            <v>6217995610014555111</v>
          </cell>
        </row>
        <row r="316">
          <cell r="B316" t="str">
            <v>盛德华</v>
          </cell>
          <cell r="C316">
            <v>0.815</v>
          </cell>
        </row>
        <row r="316">
          <cell r="F316">
            <v>0.815</v>
          </cell>
        </row>
        <row r="316">
          <cell r="J316">
            <v>18973786468</v>
          </cell>
          <cell r="K316" t="str">
            <v>430903195111161511</v>
          </cell>
          <cell r="L316" t="str">
            <v>6217995610014555129</v>
          </cell>
        </row>
        <row r="317">
          <cell r="B317" t="str">
            <v>盛云华</v>
          </cell>
          <cell r="C317">
            <v>0.815</v>
          </cell>
        </row>
        <row r="317">
          <cell r="F317">
            <v>0.815</v>
          </cell>
        </row>
        <row r="317">
          <cell r="J317">
            <v>18973786468</v>
          </cell>
          <cell r="K317" t="str">
            <v>432321195401175876</v>
          </cell>
          <cell r="L317" t="str">
            <v>6217995610014555137</v>
          </cell>
        </row>
        <row r="318">
          <cell r="B318" t="str">
            <v>盛柏华</v>
          </cell>
          <cell r="C318">
            <v>4.89</v>
          </cell>
        </row>
        <row r="318">
          <cell r="F318">
            <v>4.89</v>
          </cell>
        </row>
        <row r="318">
          <cell r="J318">
            <v>18973786468</v>
          </cell>
          <cell r="K318" t="str">
            <v>430903196708211512</v>
          </cell>
          <cell r="L318" t="str">
            <v>6217995610014555145</v>
          </cell>
        </row>
        <row r="319">
          <cell r="B319" t="str">
            <v>盛东华</v>
          </cell>
          <cell r="C319">
            <v>3.26</v>
          </cell>
        </row>
        <row r="319">
          <cell r="F319">
            <v>3.26</v>
          </cell>
        </row>
        <row r="319">
          <cell r="J319" t="str">
            <v>18773701775</v>
          </cell>
          <cell r="K319" t="str">
            <v>432321197309305876</v>
          </cell>
          <cell r="L319" t="str">
            <v>6217995610014555152</v>
          </cell>
        </row>
        <row r="320">
          <cell r="B320" t="str">
            <v>盛建华</v>
          </cell>
          <cell r="C320">
            <v>3.26</v>
          </cell>
        </row>
        <row r="320">
          <cell r="F320">
            <v>3.26</v>
          </cell>
        </row>
        <row r="320">
          <cell r="J320">
            <v>15291850939</v>
          </cell>
          <cell r="K320" t="str">
            <v>432321197106235871</v>
          </cell>
          <cell r="L320" t="str">
            <v>6217995610014555160</v>
          </cell>
        </row>
        <row r="321">
          <cell r="B321" t="str">
            <v>周孟强</v>
          </cell>
          <cell r="C321">
            <v>1.63</v>
          </cell>
        </row>
        <row r="321">
          <cell r="F321">
            <v>1.63</v>
          </cell>
        </row>
        <row r="321">
          <cell r="J321" t="str">
            <v>15717371619</v>
          </cell>
          <cell r="K321" t="str">
            <v>430903196404151514</v>
          </cell>
          <cell r="L321" t="str">
            <v>6217995610014555178</v>
          </cell>
        </row>
        <row r="322">
          <cell r="B322" t="str">
            <v>刘应兵</v>
          </cell>
          <cell r="C322">
            <v>1.63</v>
          </cell>
        </row>
        <row r="322">
          <cell r="F322">
            <v>1.63</v>
          </cell>
        </row>
        <row r="322">
          <cell r="K322" t="str">
            <v>432321194002295876</v>
          </cell>
          <cell r="L322" t="str">
            <v>605610027200966823</v>
          </cell>
        </row>
        <row r="323">
          <cell r="B323" t="str">
            <v>刘胜清</v>
          </cell>
          <cell r="C323">
            <v>3.26</v>
          </cell>
        </row>
        <row r="323">
          <cell r="F323">
            <v>3.26</v>
          </cell>
        </row>
        <row r="323">
          <cell r="J323">
            <v>13107078069</v>
          </cell>
          <cell r="K323" t="str">
            <v>432321197108185919</v>
          </cell>
          <cell r="L323" t="str">
            <v>6217995610014555186</v>
          </cell>
        </row>
        <row r="324">
          <cell r="B324" t="str">
            <v>刘正春</v>
          </cell>
          <cell r="C324">
            <v>2.445</v>
          </cell>
        </row>
        <row r="324">
          <cell r="F324">
            <v>2.445</v>
          </cell>
        </row>
        <row r="324">
          <cell r="J324" t="str">
            <v>15869790951</v>
          </cell>
          <cell r="K324" t="str">
            <v>43232119740113589X</v>
          </cell>
          <cell r="L324" t="str">
            <v>6217995610014555194</v>
          </cell>
        </row>
        <row r="325">
          <cell r="B325" t="str">
            <v>包正春</v>
          </cell>
          <cell r="C325">
            <v>0.815</v>
          </cell>
        </row>
        <row r="325">
          <cell r="F325">
            <v>0.815</v>
          </cell>
        </row>
        <row r="325">
          <cell r="J325">
            <v>15773791604</v>
          </cell>
          <cell r="K325" t="str">
            <v>432321196605015895</v>
          </cell>
          <cell r="L325" t="str">
            <v>6217995610014555202</v>
          </cell>
        </row>
        <row r="326">
          <cell r="B326" t="str">
            <v>包德均</v>
          </cell>
          <cell r="C326">
            <v>2.445</v>
          </cell>
        </row>
        <row r="326">
          <cell r="F326">
            <v>2.445</v>
          </cell>
        </row>
        <row r="326">
          <cell r="J326">
            <v>18273705295</v>
          </cell>
          <cell r="K326" t="str">
            <v>43090319821124123X</v>
          </cell>
          <cell r="L326" t="str">
            <v>6217995610014555210</v>
          </cell>
        </row>
        <row r="327">
          <cell r="B327" t="str">
            <v>李兵英</v>
          </cell>
          <cell r="C327">
            <v>3.26</v>
          </cell>
        </row>
        <row r="327">
          <cell r="F327">
            <v>3.26</v>
          </cell>
        </row>
        <row r="327">
          <cell r="J327" t="str">
            <v>18153325313</v>
          </cell>
          <cell r="K327" t="str">
            <v>432321195712235880</v>
          </cell>
          <cell r="L327" t="str">
            <v>6217995610014555236</v>
          </cell>
        </row>
        <row r="328">
          <cell r="B328" t="str">
            <v>莫秋香</v>
          </cell>
          <cell r="C328">
            <v>4.68</v>
          </cell>
        </row>
        <row r="328">
          <cell r="F328">
            <v>4.68</v>
          </cell>
        </row>
        <row r="328">
          <cell r="J328">
            <v>15197721273</v>
          </cell>
          <cell r="K328" t="str">
            <v>432321197407025878</v>
          </cell>
          <cell r="L328" t="str">
            <v>6217995610014555244</v>
          </cell>
        </row>
        <row r="329">
          <cell r="B329" t="str">
            <v>莫长庚</v>
          </cell>
        </row>
        <row r="329">
          <cell r="D329">
            <v>5.85</v>
          </cell>
        </row>
        <row r="329">
          <cell r="G329">
            <v>5.85</v>
          </cell>
        </row>
        <row r="329">
          <cell r="J329">
            <v>13875360515</v>
          </cell>
          <cell r="K329" t="str">
            <v>432321195307135878</v>
          </cell>
          <cell r="L329" t="str">
            <v>605610027200966858</v>
          </cell>
        </row>
        <row r="330">
          <cell r="B330" t="str">
            <v>符国才</v>
          </cell>
          <cell r="C330">
            <v>5.85</v>
          </cell>
        </row>
        <row r="330">
          <cell r="F330">
            <v>5.85</v>
          </cell>
        </row>
        <row r="330">
          <cell r="J330">
            <v>18073767185</v>
          </cell>
          <cell r="K330" t="str">
            <v>432321194809205878</v>
          </cell>
          <cell r="L330" t="str">
            <v>605610027200966866</v>
          </cell>
        </row>
        <row r="331">
          <cell r="B331" t="str">
            <v>卜平阳</v>
          </cell>
        </row>
        <row r="331">
          <cell r="D331">
            <v>11.7</v>
          </cell>
        </row>
        <row r="331">
          <cell r="G331">
            <v>11.7</v>
          </cell>
        </row>
        <row r="331">
          <cell r="J331" t="str">
            <v>13973729142</v>
          </cell>
          <cell r="K331" t="str">
            <v>432321194509045892</v>
          </cell>
          <cell r="L331" t="str">
            <v>605610027200966899</v>
          </cell>
        </row>
        <row r="332">
          <cell r="B332" t="str">
            <v>贺武林</v>
          </cell>
          <cell r="C332">
            <v>4.87</v>
          </cell>
        </row>
        <row r="332">
          <cell r="F332">
            <v>4.87</v>
          </cell>
        </row>
        <row r="332">
          <cell r="J332">
            <v>13508402994</v>
          </cell>
          <cell r="K332" t="str">
            <v>43232119720908587X</v>
          </cell>
          <cell r="L332" t="str">
            <v>6217995610014555251</v>
          </cell>
        </row>
        <row r="333">
          <cell r="B333" t="str">
            <v>贺白武</v>
          </cell>
          <cell r="C333">
            <v>5.85</v>
          </cell>
        </row>
        <row r="333">
          <cell r="F333">
            <v>5.85</v>
          </cell>
        </row>
        <row r="333">
          <cell r="J333">
            <v>13317379139</v>
          </cell>
          <cell r="K333" t="str">
            <v>432321197405195873</v>
          </cell>
          <cell r="L333" t="str">
            <v>6217995610014555269</v>
          </cell>
        </row>
        <row r="334">
          <cell r="B334" t="str">
            <v>卜郁青</v>
          </cell>
          <cell r="C334">
            <v>0.28</v>
          </cell>
          <cell r="D334">
            <v>3.23</v>
          </cell>
        </row>
        <row r="334">
          <cell r="F334">
            <v>0.28</v>
          </cell>
          <cell r="G334">
            <v>3.23</v>
          </cell>
        </row>
        <row r="334">
          <cell r="J334" t="str">
            <v>15273700956</v>
          </cell>
          <cell r="K334" t="str">
            <v>432321194808165894</v>
          </cell>
          <cell r="L334" t="str">
            <v>6217995610014555277</v>
          </cell>
        </row>
        <row r="335">
          <cell r="B335" t="str">
            <v>卜建华</v>
          </cell>
          <cell r="C335">
            <v>4.68</v>
          </cell>
        </row>
        <row r="335">
          <cell r="F335">
            <v>4.68</v>
          </cell>
        </row>
        <row r="335">
          <cell r="J335">
            <v>18773770684</v>
          </cell>
          <cell r="K335" t="str">
            <v>432321196810245876</v>
          </cell>
          <cell r="L335" t="str">
            <v>6217995610014555285</v>
          </cell>
        </row>
        <row r="336">
          <cell r="B336" t="str">
            <v>卜伏华</v>
          </cell>
        </row>
        <row r="336">
          <cell r="D336">
            <v>3.51</v>
          </cell>
        </row>
        <row r="336">
          <cell r="G336">
            <v>3.51</v>
          </cell>
        </row>
        <row r="336">
          <cell r="J336">
            <v>13117476602</v>
          </cell>
          <cell r="K336" t="str">
            <v>432321196507055893</v>
          </cell>
          <cell r="L336" t="str">
            <v>6217995610014555293</v>
          </cell>
        </row>
        <row r="337">
          <cell r="B337" t="str">
            <v>卜仲冬</v>
          </cell>
        </row>
        <row r="337">
          <cell r="D337">
            <v>7.02</v>
          </cell>
        </row>
        <row r="337">
          <cell r="G337">
            <v>7.02</v>
          </cell>
        </row>
        <row r="337">
          <cell r="J337">
            <v>18473716890</v>
          </cell>
          <cell r="K337" t="str">
            <v>432321196310065879</v>
          </cell>
          <cell r="L337" t="str">
            <v>6217995610014555301</v>
          </cell>
        </row>
        <row r="338">
          <cell r="B338" t="str">
            <v>周冬九</v>
          </cell>
        </row>
        <row r="338">
          <cell r="D338">
            <v>4.68</v>
          </cell>
        </row>
        <row r="338">
          <cell r="G338">
            <v>4.68</v>
          </cell>
        </row>
        <row r="338">
          <cell r="J338">
            <v>13016158271</v>
          </cell>
          <cell r="K338" t="str">
            <v>432321195412215896</v>
          </cell>
          <cell r="L338" t="str">
            <v>6217995610014555319</v>
          </cell>
        </row>
        <row r="339">
          <cell r="B339" t="str">
            <v>贺监利</v>
          </cell>
        </row>
        <row r="339">
          <cell r="D339">
            <v>3.51</v>
          </cell>
        </row>
        <row r="339">
          <cell r="G339">
            <v>3.51</v>
          </cell>
        </row>
        <row r="339">
          <cell r="J339">
            <v>15973762894</v>
          </cell>
          <cell r="K339" t="str">
            <v>43232119541010587X</v>
          </cell>
          <cell r="L339" t="str">
            <v>6217995610014555327</v>
          </cell>
        </row>
        <row r="340">
          <cell r="B340" t="str">
            <v>王礼仁</v>
          </cell>
        </row>
        <row r="340">
          <cell r="D340">
            <v>2.34</v>
          </cell>
        </row>
        <row r="340">
          <cell r="G340">
            <v>2.34</v>
          </cell>
        </row>
        <row r="340">
          <cell r="J340">
            <v>13574742305</v>
          </cell>
          <cell r="K340" t="str">
            <v>432321196501175878</v>
          </cell>
          <cell r="L340" t="str">
            <v>6217995610014555335</v>
          </cell>
        </row>
        <row r="341">
          <cell r="B341" t="str">
            <v>符锷辉</v>
          </cell>
          <cell r="C341">
            <v>5.37</v>
          </cell>
          <cell r="D341">
            <v>0.48</v>
          </cell>
        </row>
        <row r="341">
          <cell r="F341">
            <v>5.37</v>
          </cell>
          <cell r="G341">
            <v>0.48</v>
          </cell>
        </row>
        <row r="341">
          <cell r="J341">
            <v>18073730254</v>
          </cell>
          <cell r="K341" t="str">
            <v>432321195711015894</v>
          </cell>
          <cell r="L341" t="str">
            <v>605610027200967002</v>
          </cell>
        </row>
        <row r="342">
          <cell r="B342" t="str">
            <v>莫长春</v>
          </cell>
        </row>
        <row r="342">
          <cell r="D342">
            <v>4.68</v>
          </cell>
        </row>
        <row r="342">
          <cell r="G342">
            <v>4.68</v>
          </cell>
        </row>
        <row r="342">
          <cell r="J342">
            <v>13873787332</v>
          </cell>
          <cell r="K342" t="str">
            <v>432321196201245897</v>
          </cell>
          <cell r="L342" t="str">
            <v>6217985610000116698</v>
          </cell>
        </row>
        <row r="343">
          <cell r="B343" t="str">
            <v>贺福锋</v>
          </cell>
        </row>
        <row r="343">
          <cell r="D343">
            <v>2.34</v>
          </cell>
        </row>
        <row r="343">
          <cell r="G343">
            <v>2.34</v>
          </cell>
        </row>
        <row r="343">
          <cell r="J343">
            <v>15197721273</v>
          </cell>
          <cell r="K343" t="str">
            <v>430903198206081219</v>
          </cell>
          <cell r="L343" t="str">
            <v>43050020405274</v>
          </cell>
        </row>
        <row r="344">
          <cell r="B344" t="str">
            <v>符国斌</v>
          </cell>
          <cell r="C344">
            <v>1.17</v>
          </cell>
        </row>
        <row r="344">
          <cell r="F344">
            <v>1.17</v>
          </cell>
        </row>
        <row r="344">
          <cell r="J344">
            <v>18373713046</v>
          </cell>
          <cell r="K344" t="str">
            <v>430903198511041512</v>
          </cell>
          <cell r="L344" t="str">
            <v>605610027200967035</v>
          </cell>
        </row>
        <row r="345">
          <cell r="B345" t="str">
            <v>贺  勇</v>
          </cell>
        </row>
        <row r="345">
          <cell r="D345">
            <v>5.85</v>
          </cell>
        </row>
        <row r="345">
          <cell r="G345">
            <v>5.85</v>
          </cell>
        </row>
        <row r="345">
          <cell r="J345">
            <v>13347279185</v>
          </cell>
          <cell r="K345" t="str">
            <v>432321197208065893</v>
          </cell>
          <cell r="L345" t="str">
            <v>6217995610014555012</v>
          </cell>
        </row>
        <row r="346">
          <cell r="B346" t="str">
            <v>卜楚武</v>
          </cell>
          <cell r="C346">
            <v>5.85</v>
          </cell>
        </row>
        <row r="346">
          <cell r="F346">
            <v>5.85</v>
          </cell>
        </row>
        <row r="346">
          <cell r="J346">
            <v>15273779135</v>
          </cell>
          <cell r="K346" t="str">
            <v>432321197806265879</v>
          </cell>
          <cell r="L346" t="str">
            <v>6217995610014555368</v>
          </cell>
        </row>
        <row r="347">
          <cell r="B347" t="str">
            <v>吴应兵</v>
          </cell>
          <cell r="C347">
            <v>4.6</v>
          </cell>
        </row>
        <row r="347">
          <cell r="F347">
            <v>4.6</v>
          </cell>
        </row>
        <row r="347">
          <cell r="J347" t="str">
            <v>15274772797</v>
          </cell>
          <cell r="K347" t="str">
            <v>432321196606245895</v>
          </cell>
          <cell r="L347" t="str">
            <v>6217995610014555426</v>
          </cell>
        </row>
        <row r="348">
          <cell r="B348" t="str">
            <v>吴伏秋</v>
          </cell>
          <cell r="C348">
            <v>5.2</v>
          </cell>
        </row>
        <row r="348">
          <cell r="F348">
            <v>5.2</v>
          </cell>
        </row>
        <row r="348">
          <cell r="J348" t="str">
            <v>13637371255</v>
          </cell>
          <cell r="K348" t="str">
            <v>43232119620704587X</v>
          </cell>
          <cell r="L348" t="str">
            <v>6217995610014555434</v>
          </cell>
        </row>
        <row r="349">
          <cell r="B349" t="str">
            <v>吴德秋</v>
          </cell>
          <cell r="C349">
            <v>4.1</v>
          </cell>
        </row>
        <row r="349">
          <cell r="F349">
            <v>4.1</v>
          </cell>
        </row>
        <row r="349">
          <cell r="J349" t="str">
            <v>18373701150</v>
          </cell>
          <cell r="K349" t="str">
            <v>432321196710245959</v>
          </cell>
          <cell r="L349" t="str">
            <v>6217995610014555442</v>
          </cell>
        </row>
        <row r="350">
          <cell r="B350" t="str">
            <v>田国钦</v>
          </cell>
        </row>
        <row r="350">
          <cell r="D350">
            <v>1.6</v>
          </cell>
        </row>
        <row r="350">
          <cell r="G350">
            <v>1.6</v>
          </cell>
        </row>
        <row r="350">
          <cell r="J350" t="str">
            <v>15973732928</v>
          </cell>
          <cell r="K350" t="str">
            <v>432321195311215870</v>
          </cell>
          <cell r="L350" t="str">
            <v>6217995610014555459</v>
          </cell>
        </row>
        <row r="351">
          <cell r="B351" t="str">
            <v>田元钦</v>
          </cell>
        </row>
        <row r="351">
          <cell r="D351">
            <v>5.2</v>
          </cell>
        </row>
        <row r="351">
          <cell r="G351">
            <v>5.2</v>
          </cell>
        </row>
        <row r="351">
          <cell r="J351" t="str">
            <v>13487681844</v>
          </cell>
          <cell r="K351" t="str">
            <v>432321196503175871</v>
          </cell>
          <cell r="L351" t="str">
            <v>6217995610014555467</v>
          </cell>
        </row>
        <row r="352">
          <cell r="B352" t="str">
            <v>蔡代秋</v>
          </cell>
          <cell r="C352">
            <v>2.1</v>
          </cell>
        </row>
        <row r="352">
          <cell r="F352">
            <v>2.1</v>
          </cell>
        </row>
        <row r="352">
          <cell r="J352" t="str">
            <v>15898479242</v>
          </cell>
          <cell r="K352" t="str">
            <v>432321194212165877</v>
          </cell>
          <cell r="L352" t="str">
            <v>6217995610014555475</v>
          </cell>
        </row>
        <row r="353">
          <cell r="B353" t="str">
            <v>蔡志群</v>
          </cell>
          <cell r="C353">
            <v>2.1</v>
          </cell>
        </row>
        <row r="353">
          <cell r="F353">
            <v>2.1</v>
          </cell>
        </row>
        <row r="353">
          <cell r="J353" t="str">
            <v>13617370224</v>
          </cell>
          <cell r="K353" t="str">
            <v>432321195008035877</v>
          </cell>
          <cell r="L353" t="str">
            <v>6217995610014555483</v>
          </cell>
        </row>
        <row r="354">
          <cell r="B354" t="str">
            <v>蔡雨春</v>
          </cell>
          <cell r="C354">
            <v>2.1</v>
          </cell>
        </row>
        <row r="354">
          <cell r="F354">
            <v>2.1</v>
          </cell>
        </row>
        <row r="354">
          <cell r="J354" t="str">
            <v>13873749992</v>
          </cell>
          <cell r="K354" t="str">
            <v>432321197908025876</v>
          </cell>
          <cell r="L354" t="str">
            <v>6217995610014555491</v>
          </cell>
        </row>
        <row r="355">
          <cell r="B355" t="str">
            <v>蔡正科</v>
          </cell>
          <cell r="C355">
            <v>4.1</v>
          </cell>
        </row>
        <row r="355">
          <cell r="F355">
            <v>4.1</v>
          </cell>
        </row>
        <row r="355">
          <cell r="J355" t="str">
            <v>13874349755</v>
          </cell>
          <cell r="K355" t="str">
            <v>43232119671229587X</v>
          </cell>
          <cell r="L355" t="str">
            <v>6217995610014555517</v>
          </cell>
        </row>
        <row r="356">
          <cell r="B356" t="str">
            <v>蔡楚才</v>
          </cell>
          <cell r="C356">
            <v>3.7</v>
          </cell>
          <cell r="D356">
            <v>2.5</v>
          </cell>
        </row>
        <row r="356">
          <cell r="F356">
            <v>3.7</v>
          </cell>
          <cell r="G356">
            <v>2.5</v>
          </cell>
        </row>
        <row r="356">
          <cell r="J356" t="str">
            <v>15292088109</v>
          </cell>
          <cell r="K356" t="str">
            <v>432321195507085879</v>
          </cell>
          <cell r="L356" t="str">
            <v>6217995610014555525</v>
          </cell>
        </row>
        <row r="357">
          <cell r="B357" t="str">
            <v>蔡胜强</v>
          </cell>
          <cell r="C357">
            <v>4.1</v>
          </cell>
        </row>
        <row r="357">
          <cell r="F357">
            <v>4.1</v>
          </cell>
        </row>
        <row r="357">
          <cell r="J357" t="str">
            <v>15898479242</v>
          </cell>
          <cell r="K357" t="str">
            <v>432321196210085872</v>
          </cell>
          <cell r="L357" t="str">
            <v>6217995610014555533</v>
          </cell>
        </row>
        <row r="358">
          <cell r="B358" t="str">
            <v>蔡天保</v>
          </cell>
        </row>
        <row r="358">
          <cell r="D358">
            <v>7.2</v>
          </cell>
        </row>
        <row r="358">
          <cell r="G358">
            <v>7.2</v>
          </cell>
        </row>
        <row r="358">
          <cell r="J358" t="str">
            <v>13080592560</v>
          </cell>
          <cell r="K358" t="str">
            <v>432321196106265873</v>
          </cell>
          <cell r="L358" t="str">
            <v>6217995610014555541</v>
          </cell>
        </row>
        <row r="359">
          <cell r="B359" t="str">
            <v>蔡立书</v>
          </cell>
          <cell r="C359">
            <v>5</v>
          </cell>
          <cell r="D359">
            <v>4.3</v>
          </cell>
        </row>
        <row r="359">
          <cell r="F359">
            <v>5</v>
          </cell>
          <cell r="G359">
            <v>4.3</v>
          </cell>
        </row>
        <row r="359">
          <cell r="J359" t="str">
            <v>13378073589</v>
          </cell>
          <cell r="K359" t="str">
            <v>432321195806295876</v>
          </cell>
          <cell r="L359" t="str">
            <v>6217995610014555558</v>
          </cell>
        </row>
        <row r="360">
          <cell r="B360" t="str">
            <v>蔡国辉</v>
          </cell>
          <cell r="C360">
            <v>5</v>
          </cell>
          <cell r="D360">
            <v>1.2</v>
          </cell>
        </row>
        <row r="360">
          <cell r="F360">
            <v>5</v>
          </cell>
          <cell r="G360">
            <v>1.2</v>
          </cell>
        </row>
        <row r="360">
          <cell r="J360" t="str">
            <v>15116773352</v>
          </cell>
          <cell r="K360" t="str">
            <v>432321195201125874</v>
          </cell>
          <cell r="L360" t="str">
            <v>6217995610014555566</v>
          </cell>
        </row>
        <row r="361">
          <cell r="B361" t="str">
            <v>蔡锷辉</v>
          </cell>
          <cell r="C361">
            <v>6.2</v>
          </cell>
        </row>
        <row r="361">
          <cell r="F361">
            <v>6.2</v>
          </cell>
        </row>
        <row r="361">
          <cell r="J361" t="str">
            <v>15973732928</v>
          </cell>
          <cell r="K361" t="str">
            <v>432321195208285870</v>
          </cell>
          <cell r="L361" t="str">
            <v>6217995610014555574</v>
          </cell>
        </row>
        <row r="362">
          <cell r="B362" t="str">
            <v>田伟平</v>
          </cell>
          <cell r="C362">
            <v>6.2</v>
          </cell>
        </row>
        <row r="362">
          <cell r="F362">
            <v>6.2</v>
          </cell>
        </row>
        <row r="362">
          <cell r="J362" t="str">
            <v>18373700705</v>
          </cell>
          <cell r="K362" t="str">
            <v>430903198308141251</v>
          </cell>
          <cell r="L362" t="str">
            <v>6217995610014653007</v>
          </cell>
        </row>
        <row r="363">
          <cell r="B363" t="str">
            <v>蔡望来</v>
          </cell>
          <cell r="C363">
            <v>5.2</v>
          </cell>
        </row>
        <row r="363">
          <cell r="F363">
            <v>5.2</v>
          </cell>
        </row>
        <row r="363">
          <cell r="J363" t="str">
            <v>18773719274</v>
          </cell>
          <cell r="K363" t="str">
            <v>430903198501051514</v>
          </cell>
          <cell r="L363" t="str">
            <v>6217995610014555590</v>
          </cell>
        </row>
        <row r="364">
          <cell r="B364" t="str">
            <v>蔡国强</v>
          </cell>
          <cell r="C364">
            <v>6.2</v>
          </cell>
        </row>
        <row r="364">
          <cell r="F364">
            <v>6.2</v>
          </cell>
        </row>
        <row r="364">
          <cell r="J364" t="str">
            <v>13298624039</v>
          </cell>
          <cell r="K364" t="str">
            <v>43232119660623589X</v>
          </cell>
          <cell r="L364" t="str">
            <v>6217995610014555608</v>
          </cell>
        </row>
        <row r="365">
          <cell r="B365" t="str">
            <v>蔡  成</v>
          </cell>
          <cell r="C365">
            <v>4.1</v>
          </cell>
        </row>
        <row r="365">
          <cell r="F365">
            <v>4.1</v>
          </cell>
        </row>
        <row r="365">
          <cell r="J365">
            <v>18773723256</v>
          </cell>
          <cell r="K365" t="str">
            <v>430903199904201518</v>
          </cell>
          <cell r="L365" t="str">
            <v>6221805610000722412</v>
          </cell>
        </row>
        <row r="366">
          <cell r="B366" t="str">
            <v>吴放民</v>
          </cell>
          <cell r="C366">
            <v>4.47</v>
          </cell>
        </row>
        <row r="366">
          <cell r="F366">
            <v>4.47</v>
          </cell>
        </row>
        <row r="366">
          <cell r="K366" t="str">
            <v>432321195003055879</v>
          </cell>
          <cell r="L366" t="str">
            <v>605610027200967230</v>
          </cell>
        </row>
        <row r="367">
          <cell r="B367" t="str">
            <v>吴凤毛</v>
          </cell>
          <cell r="C367">
            <v>4.47</v>
          </cell>
        </row>
        <row r="367">
          <cell r="F367">
            <v>4.47</v>
          </cell>
        </row>
        <row r="367">
          <cell r="J367" t="str">
            <v>18166292516</v>
          </cell>
          <cell r="K367" t="str">
            <v>432321196709175877</v>
          </cell>
          <cell r="L367" t="str">
            <v>6217995610014555616</v>
          </cell>
        </row>
        <row r="368">
          <cell r="B368" t="str">
            <v>吴灿辉</v>
          </cell>
          <cell r="C368">
            <v>5.96</v>
          </cell>
        </row>
        <row r="368">
          <cell r="F368">
            <v>5.96</v>
          </cell>
        </row>
        <row r="368">
          <cell r="J368">
            <v>15387512158</v>
          </cell>
          <cell r="K368" t="str">
            <v>430903198105021217</v>
          </cell>
          <cell r="L368" t="str">
            <v>6217995610014555624</v>
          </cell>
        </row>
        <row r="369">
          <cell r="B369" t="str">
            <v>吴正年</v>
          </cell>
          <cell r="C369">
            <v>5.96</v>
          </cell>
        </row>
        <row r="369">
          <cell r="F369">
            <v>5.96</v>
          </cell>
        </row>
        <row r="369">
          <cell r="J369">
            <v>18166292803</v>
          </cell>
          <cell r="K369" t="str">
            <v>432321196302065879</v>
          </cell>
          <cell r="L369" t="str">
            <v>6217995610014555632</v>
          </cell>
        </row>
        <row r="370">
          <cell r="B370" t="str">
            <v>吴有仁</v>
          </cell>
          <cell r="C370">
            <v>5.96</v>
          </cell>
        </row>
        <row r="370">
          <cell r="F370">
            <v>5.96</v>
          </cell>
        </row>
        <row r="370">
          <cell r="J370" t="str">
            <v>18773713139</v>
          </cell>
          <cell r="K370" t="str">
            <v>432321195503215875</v>
          </cell>
          <cell r="L370" t="str">
            <v>6217995610014555640</v>
          </cell>
        </row>
        <row r="371">
          <cell r="B371" t="str">
            <v>吴福畴</v>
          </cell>
          <cell r="C371">
            <v>1.3</v>
          </cell>
        </row>
        <row r="371">
          <cell r="F371">
            <v>1.3</v>
          </cell>
        </row>
        <row r="371">
          <cell r="J371" t="str">
            <v>15243701789</v>
          </cell>
          <cell r="K371" t="str">
            <v>432321193912235878</v>
          </cell>
          <cell r="L371" t="str">
            <v>6217995610014555657</v>
          </cell>
        </row>
        <row r="372">
          <cell r="B372" t="str">
            <v>吴志权</v>
          </cell>
          <cell r="C372">
            <v>6.9</v>
          </cell>
        </row>
        <row r="372">
          <cell r="F372">
            <v>6.9</v>
          </cell>
        </row>
        <row r="372">
          <cell r="J372">
            <v>13539490308</v>
          </cell>
          <cell r="K372" t="str">
            <v>432321197210295874</v>
          </cell>
          <cell r="L372" t="str">
            <v>6217995610014703034</v>
          </cell>
        </row>
        <row r="373">
          <cell r="B373" t="str">
            <v>吴伟权</v>
          </cell>
          <cell r="C373">
            <v>5</v>
          </cell>
        </row>
        <row r="373">
          <cell r="F373">
            <v>5</v>
          </cell>
        </row>
        <row r="373">
          <cell r="J373" t="str">
            <v>15898450784</v>
          </cell>
          <cell r="K373" t="str">
            <v>432321197712185878</v>
          </cell>
          <cell r="L373" t="str">
            <v>6217995610014555665</v>
          </cell>
        </row>
        <row r="374">
          <cell r="B374" t="str">
            <v>吴群王</v>
          </cell>
          <cell r="C374">
            <v>2.98</v>
          </cell>
        </row>
        <row r="374">
          <cell r="F374">
            <v>2.98</v>
          </cell>
        </row>
        <row r="374">
          <cell r="J374">
            <v>13272167253</v>
          </cell>
          <cell r="K374" t="str">
            <v>432321195010045871</v>
          </cell>
          <cell r="L374" t="str">
            <v>6217995610014555673</v>
          </cell>
        </row>
        <row r="375">
          <cell r="B375" t="str">
            <v>吴泳礼</v>
          </cell>
          <cell r="C375">
            <v>4.75</v>
          </cell>
        </row>
        <row r="375">
          <cell r="F375">
            <v>4.75</v>
          </cell>
        </row>
        <row r="375">
          <cell r="J375" t="str">
            <v>13050108745</v>
          </cell>
          <cell r="K375" t="str">
            <v>432321195801185870</v>
          </cell>
          <cell r="L375" t="str">
            <v>6217995610014555681</v>
          </cell>
        </row>
        <row r="376">
          <cell r="B376" t="str">
            <v>吴喜如</v>
          </cell>
          <cell r="C376">
            <v>2.98</v>
          </cell>
        </row>
        <row r="376">
          <cell r="F376">
            <v>2.98</v>
          </cell>
        </row>
        <row r="376">
          <cell r="J376">
            <v>15973759701</v>
          </cell>
          <cell r="K376" t="str">
            <v>432321194804095876</v>
          </cell>
          <cell r="L376" t="str">
            <v>6217995610014555699</v>
          </cell>
        </row>
        <row r="377">
          <cell r="B377" t="str">
            <v>吴斐能</v>
          </cell>
          <cell r="C377">
            <v>2.98</v>
          </cell>
        </row>
        <row r="377">
          <cell r="F377">
            <v>2.98</v>
          </cell>
        </row>
        <row r="377">
          <cell r="J377">
            <v>13017374380</v>
          </cell>
          <cell r="K377" t="str">
            <v>432321195504205871</v>
          </cell>
          <cell r="L377" t="str">
            <v>6217995610014555707</v>
          </cell>
        </row>
        <row r="378">
          <cell r="B378" t="str">
            <v>吴喜能</v>
          </cell>
          <cell r="C378">
            <v>5.96</v>
          </cell>
        </row>
        <row r="378">
          <cell r="F378">
            <v>5.96</v>
          </cell>
        </row>
        <row r="378">
          <cell r="J378" t="str">
            <v>18975381269</v>
          </cell>
          <cell r="K378" t="str">
            <v>430903196311271517</v>
          </cell>
          <cell r="L378" t="str">
            <v>6217995610014555715</v>
          </cell>
        </row>
        <row r="379">
          <cell r="B379" t="str">
            <v>吴德恩</v>
          </cell>
          <cell r="C379">
            <v>2.98</v>
          </cell>
        </row>
        <row r="379">
          <cell r="F379">
            <v>2.98</v>
          </cell>
        </row>
        <row r="379">
          <cell r="K379" t="str">
            <v>432321193409015915</v>
          </cell>
          <cell r="L379" t="str">
            <v>605610027200967385</v>
          </cell>
        </row>
        <row r="380">
          <cell r="B380" t="str">
            <v>吴应飞</v>
          </cell>
          <cell r="C380">
            <v>8.94</v>
          </cell>
        </row>
        <row r="380">
          <cell r="F380">
            <v>8.94</v>
          </cell>
        </row>
        <row r="380">
          <cell r="J380">
            <v>15292088669</v>
          </cell>
          <cell r="K380" t="str">
            <v>432321194906065870</v>
          </cell>
          <cell r="L380" t="str">
            <v>6217995610014703042</v>
          </cell>
        </row>
        <row r="381">
          <cell r="B381" t="str">
            <v>吴国贤</v>
          </cell>
          <cell r="C381">
            <v>5.96</v>
          </cell>
        </row>
        <row r="381">
          <cell r="F381">
            <v>5.96</v>
          </cell>
        </row>
        <row r="381">
          <cell r="J381">
            <v>17373723217</v>
          </cell>
          <cell r="K381" t="str">
            <v>432321196604165875</v>
          </cell>
          <cell r="L381" t="str">
            <v>6217995610014555723</v>
          </cell>
        </row>
        <row r="382">
          <cell r="B382" t="str">
            <v>吴志才</v>
          </cell>
          <cell r="C382">
            <v>1.49</v>
          </cell>
        </row>
        <row r="382">
          <cell r="F382">
            <v>1.49</v>
          </cell>
        </row>
        <row r="382">
          <cell r="J382">
            <v>18773702210</v>
          </cell>
          <cell r="K382" t="str">
            <v>432321196410125875</v>
          </cell>
          <cell r="L382" t="str">
            <v>6217995610014555731</v>
          </cell>
        </row>
        <row r="383">
          <cell r="B383" t="str">
            <v>吴党生</v>
          </cell>
          <cell r="C383">
            <v>4.47</v>
          </cell>
        </row>
        <row r="383">
          <cell r="F383">
            <v>4.47</v>
          </cell>
        </row>
        <row r="383">
          <cell r="J383">
            <v>13397372759</v>
          </cell>
          <cell r="K383" t="str">
            <v>432321195111055892</v>
          </cell>
          <cell r="L383" t="str">
            <v>6217995610018874385</v>
          </cell>
        </row>
        <row r="384">
          <cell r="B384" t="str">
            <v>吴正华</v>
          </cell>
          <cell r="C384">
            <v>2.98</v>
          </cell>
        </row>
        <row r="384">
          <cell r="F384">
            <v>2.98</v>
          </cell>
        </row>
        <row r="384">
          <cell r="J384">
            <v>17373727511</v>
          </cell>
          <cell r="K384" t="str">
            <v>432321195008055894</v>
          </cell>
          <cell r="L384" t="str">
            <v>6217995610014703059</v>
          </cell>
        </row>
        <row r="385">
          <cell r="B385" t="str">
            <v>吴腊飞</v>
          </cell>
          <cell r="C385">
            <v>4.47</v>
          </cell>
        </row>
        <row r="385">
          <cell r="F385">
            <v>4.47</v>
          </cell>
        </row>
        <row r="385">
          <cell r="J385">
            <v>18711778899</v>
          </cell>
          <cell r="K385" t="str">
            <v>432321197212215890</v>
          </cell>
          <cell r="L385" t="str">
            <v>6217995610014555756</v>
          </cell>
        </row>
        <row r="386">
          <cell r="B386" t="str">
            <v>吴春飞</v>
          </cell>
          <cell r="C386">
            <v>3.38</v>
          </cell>
        </row>
        <row r="386">
          <cell r="F386">
            <v>3.38</v>
          </cell>
        </row>
        <row r="386">
          <cell r="J386">
            <v>17373727511</v>
          </cell>
          <cell r="K386" t="str">
            <v>432321197503155875</v>
          </cell>
          <cell r="L386" t="str">
            <v>6217995610014703067</v>
          </cell>
        </row>
        <row r="387">
          <cell r="B387" t="str">
            <v>吴泳泉</v>
          </cell>
          <cell r="C387">
            <v>2.98</v>
          </cell>
        </row>
        <row r="387">
          <cell r="F387">
            <v>2.98</v>
          </cell>
        </row>
        <row r="387">
          <cell r="J387">
            <v>13549722484</v>
          </cell>
          <cell r="K387" t="str">
            <v>432321194803085879</v>
          </cell>
          <cell r="L387" t="str">
            <v>6217995610014555764</v>
          </cell>
        </row>
        <row r="388">
          <cell r="B388" t="str">
            <v>吴有良</v>
          </cell>
          <cell r="C388">
            <v>4.48</v>
          </cell>
        </row>
        <row r="388">
          <cell r="F388">
            <v>4.48</v>
          </cell>
        </row>
        <row r="388">
          <cell r="J388" t="str">
            <v>13357379911</v>
          </cell>
          <cell r="K388" t="str">
            <v>432321196410155871</v>
          </cell>
          <cell r="L388" t="str">
            <v>6217995610014555780</v>
          </cell>
        </row>
        <row r="389">
          <cell r="B389" t="str">
            <v>吴海龙</v>
          </cell>
          <cell r="C389">
            <v>2.98</v>
          </cell>
        </row>
        <row r="389">
          <cell r="F389">
            <v>2.98</v>
          </cell>
        </row>
        <row r="389">
          <cell r="J389">
            <v>15873712949</v>
          </cell>
          <cell r="K389" t="str">
            <v>432321193301145873</v>
          </cell>
          <cell r="L389" t="str">
            <v>6217995610014703075</v>
          </cell>
        </row>
        <row r="390">
          <cell r="B390" t="str">
            <v>吴伏秋</v>
          </cell>
          <cell r="C390">
            <v>5.96</v>
          </cell>
        </row>
        <row r="390">
          <cell r="F390">
            <v>5.96</v>
          </cell>
        </row>
        <row r="390">
          <cell r="J390" t="str">
            <v>18975381839</v>
          </cell>
          <cell r="K390" t="str">
            <v>43232119620704587X</v>
          </cell>
          <cell r="L390" t="str">
            <v>6217995610014555434</v>
          </cell>
        </row>
        <row r="391">
          <cell r="B391" t="str">
            <v>吴春桃</v>
          </cell>
          <cell r="C391">
            <v>7.45</v>
          </cell>
        </row>
        <row r="391">
          <cell r="F391">
            <v>7.45</v>
          </cell>
        </row>
        <row r="391">
          <cell r="J391" t="str">
            <v>15973780397</v>
          </cell>
          <cell r="K391" t="str">
            <v>432321195803035876</v>
          </cell>
          <cell r="L391" t="str">
            <v>6217995610014555806</v>
          </cell>
        </row>
        <row r="392">
          <cell r="B392" t="str">
            <v>吴安</v>
          </cell>
          <cell r="C392">
            <v>5.96</v>
          </cell>
        </row>
        <row r="392">
          <cell r="F392">
            <v>5.96</v>
          </cell>
        </row>
        <row r="392">
          <cell r="J392" t="str">
            <v>15080709644</v>
          </cell>
          <cell r="K392" t="str">
            <v>430903198407231535</v>
          </cell>
          <cell r="L392" t="str">
            <v>6217995610014555822</v>
          </cell>
        </row>
        <row r="393">
          <cell r="B393" t="str">
            <v>吴雪龙</v>
          </cell>
          <cell r="C393">
            <v>1.49</v>
          </cell>
        </row>
        <row r="393">
          <cell r="F393">
            <v>1.49</v>
          </cell>
        </row>
        <row r="393">
          <cell r="J393">
            <v>15073741808</v>
          </cell>
          <cell r="K393" t="str">
            <v>432321195811245873</v>
          </cell>
          <cell r="L393" t="str">
            <v>6217995610014555830</v>
          </cell>
        </row>
        <row r="394">
          <cell r="B394" t="str">
            <v>吴旮东</v>
          </cell>
          <cell r="C394">
            <v>4.47</v>
          </cell>
        </row>
        <row r="394">
          <cell r="F394">
            <v>4.47</v>
          </cell>
        </row>
        <row r="394">
          <cell r="J394" t="str">
            <v>17773745233</v>
          </cell>
          <cell r="K394" t="str">
            <v>432321197810275877</v>
          </cell>
          <cell r="L394" t="str">
            <v>6217995610014555848</v>
          </cell>
        </row>
        <row r="395">
          <cell r="B395" t="str">
            <v>吴长兵</v>
          </cell>
          <cell r="C395">
            <v>4.47</v>
          </cell>
        </row>
        <row r="395">
          <cell r="F395">
            <v>4.47</v>
          </cell>
        </row>
        <row r="395">
          <cell r="J395">
            <v>13487812168</v>
          </cell>
          <cell r="K395" t="str">
            <v>430903198108181515</v>
          </cell>
          <cell r="L395" t="str">
            <v>6217995610014555855</v>
          </cell>
        </row>
        <row r="396">
          <cell r="B396" t="str">
            <v>吴润中</v>
          </cell>
          <cell r="C396">
            <v>2.98</v>
          </cell>
        </row>
        <row r="396">
          <cell r="F396">
            <v>2.98</v>
          </cell>
        </row>
        <row r="396">
          <cell r="J396">
            <v>18711724520</v>
          </cell>
          <cell r="K396" t="str">
            <v>432321197105145890</v>
          </cell>
          <cell r="L396" t="str">
            <v>6217995610002284245</v>
          </cell>
        </row>
        <row r="397">
          <cell r="B397" t="str">
            <v>吴光辉</v>
          </cell>
          <cell r="C397">
            <v>1.47</v>
          </cell>
        </row>
        <row r="397">
          <cell r="F397">
            <v>1.47</v>
          </cell>
        </row>
        <row r="397">
          <cell r="J397">
            <v>13875392493</v>
          </cell>
          <cell r="K397" t="str">
            <v>430903196212121513</v>
          </cell>
          <cell r="L397" t="str">
            <v>6217995610014555863</v>
          </cell>
        </row>
        <row r="398">
          <cell r="B398" t="str">
            <v>吴建国</v>
          </cell>
          <cell r="C398">
            <v>3</v>
          </cell>
        </row>
        <row r="398">
          <cell r="F398">
            <v>3</v>
          </cell>
        </row>
        <row r="398">
          <cell r="J398" t="str">
            <v>15073741808</v>
          </cell>
          <cell r="K398" t="str">
            <v>430903199001111554</v>
          </cell>
          <cell r="L398" t="str">
            <v>6217995610014555871</v>
          </cell>
        </row>
        <row r="399">
          <cell r="B399" t="str">
            <v>吴国光</v>
          </cell>
          <cell r="C399">
            <v>5.96</v>
          </cell>
        </row>
        <row r="399">
          <cell r="F399">
            <v>5.96</v>
          </cell>
        </row>
        <row r="399">
          <cell r="J399" t="str">
            <v>13016138154</v>
          </cell>
          <cell r="K399" t="str">
            <v>432321197611275890</v>
          </cell>
          <cell r="L399" t="str">
            <v>6217995610014555897</v>
          </cell>
        </row>
        <row r="400">
          <cell r="B400" t="str">
            <v>吴浩彬</v>
          </cell>
          <cell r="C400">
            <v>4.48</v>
          </cell>
        </row>
        <row r="400">
          <cell r="F400">
            <v>4.48</v>
          </cell>
        </row>
        <row r="400">
          <cell r="J400" t="str">
            <v>15292050882</v>
          </cell>
          <cell r="K400" t="str">
            <v>430911198201271531</v>
          </cell>
          <cell r="L400" t="str">
            <v>6217995610014703091</v>
          </cell>
        </row>
        <row r="401">
          <cell r="B401" t="str">
            <v>吴  勇</v>
          </cell>
          <cell r="C401">
            <v>8.94</v>
          </cell>
        </row>
        <row r="401">
          <cell r="F401">
            <v>8.94</v>
          </cell>
        </row>
        <row r="401">
          <cell r="J401" t="str">
            <v>17373726119</v>
          </cell>
          <cell r="K401" t="str">
            <v>43090319841012153X</v>
          </cell>
          <cell r="L401" t="str">
            <v>6217995610008372226</v>
          </cell>
        </row>
        <row r="402">
          <cell r="B402" t="str">
            <v>吴进来</v>
          </cell>
          <cell r="C402">
            <v>8.73</v>
          </cell>
        </row>
        <row r="402">
          <cell r="F402">
            <v>8.73</v>
          </cell>
        </row>
        <row r="402">
          <cell r="J402">
            <v>13973687597</v>
          </cell>
          <cell r="K402" t="str">
            <v>432321195701205870</v>
          </cell>
          <cell r="L402" t="str">
            <v>6217995610014555939</v>
          </cell>
        </row>
        <row r="403">
          <cell r="B403" t="str">
            <v>吴美仁</v>
          </cell>
          <cell r="C403">
            <v>1.94</v>
          </cell>
        </row>
        <row r="403">
          <cell r="F403">
            <v>1.94</v>
          </cell>
        </row>
        <row r="403">
          <cell r="J403">
            <v>18075977332</v>
          </cell>
          <cell r="K403" t="str">
            <v>432321194006035879</v>
          </cell>
          <cell r="L403" t="str">
            <v>6217995610014555947</v>
          </cell>
        </row>
        <row r="404">
          <cell r="B404" t="str">
            <v>吴建平</v>
          </cell>
          <cell r="C404">
            <v>2.91</v>
          </cell>
        </row>
        <row r="404">
          <cell r="F404">
            <v>2.91</v>
          </cell>
        </row>
        <row r="404">
          <cell r="J404">
            <v>17373721312</v>
          </cell>
          <cell r="K404" t="str">
            <v>432321196612095870</v>
          </cell>
          <cell r="L404" t="str">
            <v>6217995610014703117</v>
          </cell>
        </row>
        <row r="405">
          <cell r="B405" t="str">
            <v>吴小华</v>
          </cell>
          <cell r="C405">
            <v>2.91</v>
          </cell>
        </row>
        <row r="405">
          <cell r="F405">
            <v>2.91</v>
          </cell>
        </row>
        <row r="405">
          <cell r="J405" t="str">
            <v>13891988914</v>
          </cell>
          <cell r="K405" t="str">
            <v>432321197006275892</v>
          </cell>
          <cell r="L405" t="str">
            <v>6217995610014703125</v>
          </cell>
        </row>
        <row r="406">
          <cell r="B406" t="str">
            <v>吴文辉</v>
          </cell>
          <cell r="C406">
            <v>4.85</v>
          </cell>
        </row>
        <row r="406">
          <cell r="F406">
            <v>4.85</v>
          </cell>
        </row>
        <row r="406">
          <cell r="J406">
            <v>18659205126</v>
          </cell>
          <cell r="K406" t="str">
            <v>43232119631008587X</v>
          </cell>
          <cell r="L406" t="str">
            <v>605610027200967596</v>
          </cell>
        </row>
        <row r="407">
          <cell r="B407" t="str">
            <v>吴放军</v>
          </cell>
          <cell r="C407">
            <v>4.85</v>
          </cell>
        </row>
        <row r="407">
          <cell r="F407">
            <v>4.85</v>
          </cell>
        </row>
        <row r="407">
          <cell r="J407">
            <v>13272157928</v>
          </cell>
          <cell r="K407" t="str">
            <v>432321196704285911</v>
          </cell>
          <cell r="L407" t="str">
            <v>6217995610014555954</v>
          </cell>
        </row>
        <row r="408">
          <cell r="B408" t="str">
            <v>吴有金</v>
          </cell>
          <cell r="C408">
            <v>1.94</v>
          </cell>
        </row>
        <row r="408">
          <cell r="F408">
            <v>1.94</v>
          </cell>
        </row>
        <row r="408">
          <cell r="J408" t="str">
            <v>15116705989</v>
          </cell>
          <cell r="K408" t="str">
            <v>432321194710075874</v>
          </cell>
          <cell r="L408" t="str">
            <v>6217995610014555962</v>
          </cell>
        </row>
        <row r="409">
          <cell r="B409" t="str">
            <v>吴阜书</v>
          </cell>
          <cell r="C409">
            <v>1.94</v>
          </cell>
        </row>
        <row r="409">
          <cell r="F409">
            <v>1.94</v>
          </cell>
        </row>
        <row r="409">
          <cell r="J409">
            <v>18711719408</v>
          </cell>
          <cell r="K409" t="str">
            <v>432321195101145878</v>
          </cell>
          <cell r="L409" t="str">
            <v>6217995610014555988</v>
          </cell>
        </row>
        <row r="410">
          <cell r="B410" t="str">
            <v>吴秋华</v>
          </cell>
          <cell r="C410">
            <v>4.85</v>
          </cell>
        </row>
        <row r="410">
          <cell r="F410">
            <v>4.85</v>
          </cell>
        </row>
        <row r="410">
          <cell r="J410" t="str">
            <v>18073797676</v>
          </cell>
          <cell r="K410" t="str">
            <v>430903198008281535</v>
          </cell>
          <cell r="L410" t="str">
            <v>6217995610014555996</v>
          </cell>
        </row>
        <row r="411">
          <cell r="B411" t="str">
            <v>吴寿云</v>
          </cell>
          <cell r="C411">
            <v>1.94</v>
          </cell>
        </row>
        <row r="411">
          <cell r="F411">
            <v>1.94</v>
          </cell>
        </row>
        <row r="411">
          <cell r="J411">
            <v>13549730499</v>
          </cell>
          <cell r="K411" t="str">
            <v>432321194704075894</v>
          </cell>
          <cell r="L411" t="str">
            <v>6217995610014556002</v>
          </cell>
        </row>
        <row r="412">
          <cell r="B412" t="str">
            <v>吴交兵</v>
          </cell>
          <cell r="C412">
            <v>2.91</v>
          </cell>
        </row>
        <row r="412">
          <cell r="F412">
            <v>2.91</v>
          </cell>
        </row>
        <row r="412">
          <cell r="J412">
            <v>15274707363</v>
          </cell>
          <cell r="K412" t="str">
            <v>432321196101235878</v>
          </cell>
          <cell r="L412" t="str">
            <v>6217995610014556010</v>
          </cell>
        </row>
        <row r="413">
          <cell r="B413" t="str">
            <v>吴孟佳</v>
          </cell>
          <cell r="C413">
            <v>1.94</v>
          </cell>
        </row>
        <row r="413">
          <cell r="F413">
            <v>1.94</v>
          </cell>
        </row>
        <row r="413">
          <cell r="J413">
            <v>13469405758</v>
          </cell>
          <cell r="K413" t="str">
            <v>432321195109145899</v>
          </cell>
          <cell r="L413" t="str">
            <v>6217995610014556028</v>
          </cell>
        </row>
        <row r="414">
          <cell r="B414" t="str">
            <v>吴铁军</v>
          </cell>
          <cell r="C414">
            <v>1.94</v>
          </cell>
        </row>
        <row r="414">
          <cell r="F414">
            <v>1.94</v>
          </cell>
        </row>
        <row r="414">
          <cell r="J414">
            <v>13236999396</v>
          </cell>
          <cell r="K414" t="str">
            <v>432321195303065876</v>
          </cell>
          <cell r="L414" t="str">
            <v>6217995610014556036</v>
          </cell>
        </row>
        <row r="415">
          <cell r="B415" t="str">
            <v>吴春辉</v>
          </cell>
          <cell r="C415">
            <v>3.88</v>
          </cell>
        </row>
        <row r="415">
          <cell r="F415">
            <v>3.88</v>
          </cell>
        </row>
        <row r="415">
          <cell r="J415" t="str">
            <v>17773709601</v>
          </cell>
          <cell r="K415" t="str">
            <v>432321197502125893</v>
          </cell>
          <cell r="L415" t="str">
            <v>6217995610014556044</v>
          </cell>
        </row>
        <row r="416">
          <cell r="B416" t="str">
            <v>吴吉辉</v>
          </cell>
          <cell r="C416">
            <v>3.88</v>
          </cell>
        </row>
        <row r="416">
          <cell r="F416">
            <v>3.88</v>
          </cell>
        </row>
        <row r="416">
          <cell r="J416" t="str">
            <v>13874309298</v>
          </cell>
          <cell r="K416" t="str">
            <v>43232119761021587X</v>
          </cell>
          <cell r="L416" t="str">
            <v>6217995610014556051</v>
          </cell>
        </row>
        <row r="417">
          <cell r="B417" t="str">
            <v>吴胜贤</v>
          </cell>
          <cell r="C417">
            <v>0.97</v>
          </cell>
        </row>
        <row r="417">
          <cell r="F417">
            <v>0.97</v>
          </cell>
        </row>
        <row r="417">
          <cell r="J417">
            <v>13332570977</v>
          </cell>
          <cell r="K417" t="str">
            <v>432321194710115872</v>
          </cell>
          <cell r="L417" t="str">
            <v>6217995610014556069</v>
          </cell>
        </row>
        <row r="418">
          <cell r="B418" t="str">
            <v>吴兆康</v>
          </cell>
          <cell r="C418">
            <v>2.91</v>
          </cell>
        </row>
        <row r="418">
          <cell r="F418">
            <v>2.91</v>
          </cell>
        </row>
        <row r="418">
          <cell r="K418" t="str">
            <v>432321197112075878</v>
          </cell>
          <cell r="L418" t="str">
            <v>605610027200967754</v>
          </cell>
        </row>
        <row r="419">
          <cell r="B419" t="str">
            <v>吴新明</v>
          </cell>
          <cell r="C419">
            <v>3.88</v>
          </cell>
        </row>
        <row r="419">
          <cell r="F419">
            <v>3.88</v>
          </cell>
        </row>
        <row r="419">
          <cell r="J419">
            <v>15080719448</v>
          </cell>
          <cell r="K419" t="str">
            <v>432321196707095873</v>
          </cell>
          <cell r="L419" t="str">
            <v>6221805610000413293</v>
          </cell>
        </row>
        <row r="420">
          <cell r="B420" t="str">
            <v>吴额钦</v>
          </cell>
          <cell r="C420">
            <v>1.94</v>
          </cell>
        </row>
        <row r="420">
          <cell r="F420">
            <v>1.94</v>
          </cell>
        </row>
        <row r="420">
          <cell r="J420">
            <v>15869792959</v>
          </cell>
          <cell r="K420" t="str">
            <v>432321194902025871</v>
          </cell>
          <cell r="L420" t="str">
            <v>6217995610014556085</v>
          </cell>
        </row>
        <row r="421">
          <cell r="B421" t="str">
            <v>吴国荣</v>
          </cell>
          <cell r="C421">
            <v>3.88</v>
          </cell>
        </row>
        <row r="421">
          <cell r="F421">
            <v>3.88</v>
          </cell>
        </row>
        <row r="421">
          <cell r="J421">
            <v>15197703227</v>
          </cell>
          <cell r="K421" t="str">
            <v>432321197010045918</v>
          </cell>
          <cell r="L421" t="str">
            <v>6217995610014556093</v>
          </cell>
        </row>
        <row r="422">
          <cell r="B422" t="str">
            <v>吴仕奇</v>
          </cell>
          <cell r="C422">
            <v>1.94</v>
          </cell>
        </row>
        <row r="422">
          <cell r="F422">
            <v>1.94</v>
          </cell>
        </row>
        <row r="422">
          <cell r="J422">
            <v>18273729089</v>
          </cell>
          <cell r="K422" t="str">
            <v>432321194901255878</v>
          </cell>
          <cell r="L422" t="str">
            <v>6217995610014556101</v>
          </cell>
        </row>
        <row r="423">
          <cell r="B423" t="str">
            <v>吴建明</v>
          </cell>
          <cell r="C423">
            <v>3.88</v>
          </cell>
        </row>
        <row r="423">
          <cell r="F423">
            <v>3.88</v>
          </cell>
        </row>
        <row r="423">
          <cell r="J423" t="str">
            <v>13117472348</v>
          </cell>
          <cell r="K423" t="str">
            <v>432321197204115873</v>
          </cell>
          <cell r="L423" t="str">
            <v>6217995610014703133</v>
          </cell>
        </row>
        <row r="424">
          <cell r="B424" t="str">
            <v>吴德明</v>
          </cell>
          <cell r="C424">
            <v>3.88</v>
          </cell>
        </row>
        <row r="424">
          <cell r="F424">
            <v>3.88</v>
          </cell>
        </row>
        <row r="424">
          <cell r="J424" t="str">
            <v>18073756889</v>
          </cell>
          <cell r="K424" t="str">
            <v>432321197308145874</v>
          </cell>
          <cell r="L424" t="str">
            <v>6217995610014556119</v>
          </cell>
        </row>
        <row r="425">
          <cell r="B425" t="str">
            <v>吴少奇</v>
          </cell>
          <cell r="C425">
            <v>1.94</v>
          </cell>
        </row>
        <row r="425">
          <cell r="F425">
            <v>1.94</v>
          </cell>
        </row>
        <row r="425">
          <cell r="J425" t="str">
            <v>13511110369</v>
          </cell>
          <cell r="K425" t="str">
            <v>432321195009245876</v>
          </cell>
          <cell r="L425" t="str">
            <v>6217995610014556127</v>
          </cell>
        </row>
        <row r="426">
          <cell r="B426" t="str">
            <v>吴昌连</v>
          </cell>
          <cell r="C426">
            <v>3.88</v>
          </cell>
        </row>
        <row r="426">
          <cell r="F426">
            <v>3.88</v>
          </cell>
        </row>
        <row r="426">
          <cell r="J426">
            <v>18474108575</v>
          </cell>
          <cell r="K426" t="str">
            <v>432321196504215871</v>
          </cell>
          <cell r="L426" t="str">
            <v>6217995610014556135</v>
          </cell>
        </row>
        <row r="427">
          <cell r="B427" t="str">
            <v>吴国军</v>
          </cell>
          <cell r="C427">
            <v>2.91</v>
          </cell>
        </row>
        <row r="427">
          <cell r="F427">
            <v>2.91</v>
          </cell>
        </row>
        <row r="427">
          <cell r="J427">
            <v>15243772847</v>
          </cell>
          <cell r="K427" t="str">
            <v>432321196906065917</v>
          </cell>
          <cell r="L427" t="str">
            <v>6217995610014556143</v>
          </cell>
        </row>
        <row r="428">
          <cell r="B428" t="str">
            <v>吴和香</v>
          </cell>
          <cell r="C428">
            <v>1.94</v>
          </cell>
        </row>
        <row r="428">
          <cell r="F428">
            <v>1.94</v>
          </cell>
        </row>
        <row r="428">
          <cell r="J428">
            <v>13135167252</v>
          </cell>
          <cell r="K428" t="str">
            <v>43232119290610587X</v>
          </cell>
          <cell r="L428" t="str">
            <v>6217995610014556168</v>
          </cell>
        </row>
        <row r="429">
          <cell r="B429" t="str">
            <v>吴蓉坤</v>
          </cell>
          <cell r="C429">
            <v>2.91</v>
          </cell>
        </row>
        <row r="429">
          <cell r="F429">
            <v>2.91</v>
          </cell>
        </row>
        <row r="429">
          <cell r="J429">
            <v>13135167252</v>
          </cell>
          <cell r="K429" t="str">
            <v>432321196901115874</v>
          </cell>
          <cell r="L429" t="str">
            <v>6217995610014556176</v>
          </cell>
        </row>
        <row r="430">
          <cell r="B430" t="str">
            <v>吴立清</v>
          </cell>
          <cell r="C430">
            <v>0.97</v>
          </cell>
        </row>
        <row r="430">
          <cell r="F430">
            <v>0.97</v>
          </cell>
        </row>
        <row r="430">
          <cell r="K430" t="str">
            <v>432321193211085870</v>
          </cell>
          <cell r="L430" t="str">
            <v>605610027200967891</v>
          </cell>
        </row>
        <row r="431">
          <cell r="B431" t="str">
            <v>吴兵华</v>
          </cell>
          <cell r="C431">
            <v>3.88</v>
          </cell>
        </row>
        <row r="431">
          <cell r="F431">
            <v>3.88</v>
          </cell>
        </row>
        <row r="431">
          <cell r="J431" t="str">
            <v>18107306899</v>
          </cell>
          <cell r="K431" t="str">
            <v>432321196511125890</v>
          </cell>
          <cell r="L431" t="str">
            <v>6217995610014554197</v>
          </cell>
        </row>
        <row r="432">
          <cell r="B432" t="str">
            <v>吴倡先</v>
          </cell>
          <cell r="C432">
            <v>5.82</v>
          </cell>
        </row>
        <row r="432">
          <cell r="F432">
            <v>5.82</v>
          </cell>
        </row>
        <row r="432">
          <cell r="J432">
            <v>18073704978</v>
          </cell>
          <cell r="K432" t="str">
            <v>432321195910015897</v>
          </cell>
          <cell r="L432" t="str">
            <v>6217995610014556192</v>
          </cell>
        </row>
        <row r="433">
          <cell r="B433" t="str">
            <v>吴正奎</v>
          </cell>
          <cell r="C433">
            <v>4.85</v>
          </cell>
        </row>
        <row r="433">
          <cell r="F433">
            <v>4.85</v>
          </cell>
        </row>
        <row r="433">
          <cell r="J433">
            <v>18773737770</v>
          </cell>
          <cell r="K433" t="str">
            <v>432321196812135910</v>
          </cell>
          <cell r="L433" t="str">
            <v>6217995610014703141</v>
          </cell>
        </row>
        <row r="434">
          <cell r="B434" t="str">
            <v>吴玉奇</v>
          </cell>
          <cell r="C434">
            <v>5.82</v>
          </cell>
        </row>
        <row r="434">
          <cell r="F434">
            <v>5.82</v>
          </cell>
        </row>
        <row r="434">
          <cell r="J434" t="str">
            <v>17707370276</v>
          </cell>
          <cell r="K434" t="str">
            <v>432321196212155870</v>
          </cell>
          <cell r="L434" t="str">
            <v>6217995610014556200</v>
          </cell>
        </row>
        <row r="435">
          <cell r="B435" t="str">
            <v>吴训林</v>
          </cell>
          <cell r="C435">
            <v>6.79</v>
          </cell>
        </row>
        <row r="435">
          <cell r="F435">
            <v>6.79</v>
          </cell>
        </row>
        <row r="435">
          <cell r="J435">
            <v>13762702242</v>
          </cell>
          <cell r="K435" t="str">
            <v>432321196305245875</v>
          </cell>
          <cell r="L435" t="str">
            <v>6217995610014556218</v>
          </cell>
        </row>
        <row r="436">
          <cell r="B436" t="str">
            <v>吴太安</v>
          </cell>
          <cell r="C436">
            <v>4.85</v>
          </cell>
        </row>
        <row r="436">
          <cell r="F436">
            <v>4.85</v>
          </cell>
        </row>
        <row r="436">
          <cell r="J436" t="str">
            <v>13080595042</v>
          </cell>
          <cell r="K436" t="str">
            <v>432321195508085918</v>
          </cell>
          <cell r="L436" t="str">
            <v>6217995610014556226</v>
          </cell>
        </row>
        <row r="437">
          <cell r="B437" t="str">
            <v>盛雪光</v>
          </cell>
          <cell r="C437">
            <v>4.85</v>
          </cell>
        </row>
        <row r="437">
          <cell r="F437">
            <v>4.85</v>
          </cell>
        </row>
        <row r="437">
          <cell r="J437" t="str">
            <v>15526393974</v>
          </cell>
          <cell r="K437" t="str">
            <v>432321196909075870</v>
          </cell>
          <cell r="L437" t="str">
            <v>6217995610014556234</v>
          </cell>
        </row>
        <row r="438">
          <cell r="B438" t="str">
            <v>盛雪余</v>
          </cell>
          <cell r="C438">
            <v>5.82</v>
          </cell>
        </row>
        <row r="438">
          <cell r="F438">
            <v>5.82</v>
          </cell>
        </row>
        <row r="438">
          <cell r="J438" t="str">
            <v>13017374843</v>
          </cell>
          <cell r="K438" t="str">
            <v>432321195709185878</v>
          </cell>
          <cell r="L438" t="str">
            <v>6217995610014556242</v>
          </cell>
        </row>
        <row r="439">
          <cell r="B439" t="str">
            <v>吴双跃</v>
          </cell>
          <cell r="C439">
            <v>5.82</v>
          </cell>
        </row>
        <row r="439">
          <cell r="F439">
            <v>5.82</v>
          </cell>
        </row>
        <row r="439">
          <cell r="J439" t="str">
            <v>13054105453</v>
          </cell>
          <cell r="K439" t="str">
            <v>432321195901235871</v>
          </cell>
          <cell r="L439" t="str">
            <v>6217995610014556259</v>
          </cell>
        </row>
        <row r="440">
          <cell r="B440" t="str">
            <v>吴清云</v>
          </cell>
          <cell r="C440">
            <v>2.91</v>
          </cell>
        </row>
        <row r="440">
          <cell r="F440">
            <v>2.91</v>
          </cell>
        </row>
        <row r="440">
          <cell r="J440">
            <v>18073705516</v>
          </cell>
          <cell r="K440" t="str">
            <v>432321196503015878</v>
          </cell>
          <cell r="L440" t="str">
            <v>6217995610014556267</v>
          </cell>
        </row>
        <row r="441">
          <cell r="B441" t="str">
            <v>吴兆华</v>
          </cell>
          <cell r="C441">
            <v>2.91</v>
          </cell>
        </row>
        <row r="441">
          <cell r="F441">
            <v>2.91</v>
          </cell>
        </row>
        <row r="441">
          <cell r="J441" t="str">
            <v>13332570977</v>
          </cell>
          <cell r="K441" t="str">
            <v>432321197507115897</v>
          </cell>
          <cell r="L441" t="str">
            <v>6217995610014556275</v>
          </cell>
        </row>
        <row r="442">
          <cell r="B442" t="str">
            <v>吴国平</v>
          </cell>
          <cell r="C442">
            <v>2.91</v>
          </cell>
        </row>
        <row r="442">
          <cell r="F442">
            <v>2.91</v>
          </cell>
        </row>
        <row r="442">
          <cell r="J442" t="str">
            <v>15773760421</v>
          </cell>
          <cell r="K442" t="str">
            <v>432321197507065877</v>
          </cell>
          <cell r="L442" t="str">
            <v>6217995610014556283</v>
          </cell>
        </row>
        <row r="443">
          <cell r="B443" t="str">
            <v>吴佑兵</v>
          </cell>
          <cell r="C443">
            <v>3.88</v>
          </cell>
        </row>
        <row r="443">
          <cell r="F443">
            <v>3.88</v>
          </cell>
        </row>
        <row r="443">
          <cell r="J443" t="str">
            <v>13511122338</v>
          </cell>
          <cell r="K443" t="str">
            <v>430903198008161218</v>
          </cell>
          <cell r="L443" t="str">
            <v>6217995610014556291</v>
          </cell>
        </row>
        <row r="444">
          <cell r="B444" t="str">
            <v>吴胜兵</v>
          </cell>
          <cell r="C444">
            <v>2.91</v>
          </cell>
        </row>
        <row r="444">
          <cell r="F444">
            <v>2.91</v>
          </cell>
        </row>
        <row r="444">
          <cell r="J444" t="str">
            <v>15197772221</v>
          </cell>
          <cell r="K444" t="str">
            <v>430903198309041519</v>
          </cell>
          <cell r="L444" t="str">
            <v>6217995610018860822</v>
          </cell>
        </row>
        <row r="445">
          <cell r="B445" t="str">
            <v>吴新科</v>
          </cell>
          <cell r="C445">
            <v>2.91</v>
          </cell>
        </row>
        <row r="445">
          <cell r="F445">
            <v>2.91</v>
          </cell>
        </row>
        <row r="445">
          <cell r="J445" t="str">
            <v>17726197051</v>
          </cell>
          <cell r="K445" t="str">
            <v>430903198307101215</v>
          </cell>
          <cell r="L445" t="str">
            <v>6217995610014556317</v>
          </cell>
        </row>
        <row r="446">
          <cell r="B446" t="str">
            <v>吴新伍</v>
          </cell>
          <cell r="C446">
            <v>2.91</v>
          </cell>
        </row>
        <row r="446">
          <cell r="F446">
            <v>2.91</v>
          </cell>
        </row>
        <row r="446">
          <cell r="J446">
            <v>18973751381</v>
          </cell>
          <cell r="K446" t="str">
            <v>430903198212071252</v>
          </cell>
          <cell r="L446" t="str">
            <v>6217995610014703158</v>
          </cell>
        </row>
        <row r="447">
          <cell r="B447" t="str">
            <v>吴佑军</v>
          </cell>
          <cell r="C447">
            <v>2.91</v>
          </cell>
        </row>
        <row r="447">
          <cell r="F447">
            <v>2.91</v>
          </cell>
        </row>
        <row r="447">
          <cell r="J447" t="str">
            <v>17373768332</v>
          </cell>
          <cell r="K447" t="str">
            <v>430903198501281512</v>
          </cell>
          <cell r="L447" t="str">
            <v>6217995610014556325</v>
          </cell>
        </row>
        <row r="448">
          <cell r="B448" t="str">
            <v>黄金林</v>
          </cell>
          <cell r="C448">
            <v>1.94</v>
          </cell>
        </row>
        <row r="448">
          <cell r="F448">
            <v>1.94</v>
          </cell>
        </row>
        <row r="448">
          <cell r="J448">
            <v>15274725703</v>
          </cell>
          <cell r="K448" t="str">
            <v>432321196301055927</v>
          </cell>
          <cell r="L448" t="str">
            <v>6217995610014703166</v>
          </cell>
        </row>
        <row r="449">
          <cell r="B449" t="str">
            <v>莫霞英</v>
          </cell>
          <cell r="C449">
            <v>0.97</v>
          </cell>
        </row>
        <row r="449">
          <cell r="F449">
            <v>0.97</v>
          </cell>
        </row>
        <row r="449">
          <cell r="K449" t="str">
            <v>432321194911235889</v>
          </cell>
          <cell r="L449" t="str">
            <v>6221805610000561885</v>
          </cell>
        </row>
        <row r="450">
          <cell r="B450" t="str">
            <v>莫美英</v>
          </cell>
          <cell r="C450">
            <v>0.97</v>
          </cell>
        </row>
        <row r="450">
          <cell r="F450">
            <v>0.97</v>
          </cell>
        </row>
        <row r="450">
          <cell r="J450">
            <v>15080732103</v>
          </cell>
          <cell r="K450" t="str">
            <v>432321194111235901</v>
          </cell>
          <cell r="L450" t="str">
            <v>6221805610000561828</v>
          </cell>
        </row>
        <row r="451">
          <cell r="B451" t="str">
            <v>李建平</v>
          </cell>
          <cell r="C451">
            <v>2.6</v>
          </cell>
        </row>
        <row r="451">
          <cell r="F451">
            <v>2.6</v>
          </cell>
        </row>
        <row r="451">
          <cell r="J451" t="str">
            <v>13017374972</v>
          </cell>
          <cell r="K451" t="str">
            <v>432321197306275894</v>
          </cell>
          <cell r="L451" t="str">
            <v>6217995610014556358</v>
          </cell>
        </row>
        <row r="452">
          <cell r="B452" t="str">
            <v>李建波</v>
          </cell>
          <cell r="C452">
            <v>3.47</v>
          </cell>
        </row>
        <row r="452">
          <cell r="F452">
            <v>3.47</v>
          </cell>
        </row>
        <row r="452">
          <cell r="J452" t="str">
            <v>13973734954</v>
          </cell>
          <cell r="K452" t="str">
            <v>432321197604015871</v>
          </cell>
          <cell r="L452" t="str">
            <v>6217995610014556366</v>
          </cell>
        </row>
        <row r="453">
          <cell r="B453" t="str">
            <v>盛文英</v>
          </cell>
          <cell r="C453">
            <v>3.47</v>
          </cell>
        </row>
        <row r="453">
          <cell r="F453">
            <v>3.47</v>
          </cell>
        </row>
        <row r="453">
          <cell r="J453" t="str">
            <v>18374203205</v>
          </cell>
          <cell r="K453" t="str">
            <v>432321196809225907</v>
          </cell>
          <cell r="L453" t="str">
            <v>6217995610014556374</v>
          </cell>
        </row>
        <row r="454">
          <cell r="B454" t="str">
            <v>李建新</v>
          </cell>
          <cell r="C454">
            <v>2.2</v>
          </cell>
          <cell r="D454">
            <v>1.27</v>
          </cell>
        </row>
        <row r="454">
          <cell r="F454">
            <v>2.2</v>
          </cell>
          <cell r="G454">
            <v>1.27</v>
          </cell>
        </row>
        <row r="454">
          <cell r="J454" t="str">
            <v>15869772579</v>
          </cell>
          <cell r="K454" t="str">
            <v>432321197009045873</v>
          </cell>
          <cell r="L454" t="str">
            <v>6217995610014556382</v>
          </cell>
        </row>
        <row r="455">
          <cell r="B455" t="str">
            <v>李登桂</v>
          </cell>
          <cell r="C455">
            <v>2</v>
          </cell>
        </row>
        <row r="455">
          <cell r="F455">
            <v>2</v>
          </cell>
        </row>
        <row r="455">
          <cell r="J455" t="str">
            <v>18397540224</v>
          </cell>
          <cell r="K455" t="str">
            <v>432321195211095875</v>
          </cell>
          <cell r="L455" t="str">
            <v>6217995610014556390</v>
          </cell>
        </row>
        <row r="456">
          <cell r="B456" t="str">
            <v>李国保</v>
          </cell>
          <cell r="C456">
            <v>2.6</v>
          </cell>
        </row>
        <row r="456">
          <cell r="F456">
            <v>2.6</v>
          </cell>
        </row>
        <row r="456">
          <cell r="J456" t="str">
            <v>15274717611</v>
          </cell>
          <cell r="K456" t="str">
            <v>43232119480430587X</v>
          </cell>
          <cell r="L456" t="str">
            <v>6217995610014556408</v>
          </cell>
        </row>
        <row r="457">
          <cell r="B457" t="str">
            <v>李新华</v>
          </cell>
          <cell r="C457">
            <v>3.47</v>
          </cell>
        </row>
        <row r="457">
          <cell r="F457">
            <v>3.47</v>
          </cell>
        </row>
        <row r="457">
          <cell r="J457" t="str">
            <v>15173764247</v>
          </cell>
          <cell r="K457" t="str">
            <v>432321197110275876</v>
          </cell>
          <cell r="L457" t="str">
            <v>6217995610014556416</v>
          </cell>
        </row>
        <row r="458">
          <cell r="B458" t="str">
            <v>李有喜</v>
          </cell>
          <cell r="C458">
            <v>3.82</v>
          </cell>
        </row>
        <row r="458">
          <cell r="F458">
            <v>3.82</v>
          </cell>
        </row>
        <row r="458">
          <cell r="J458" t="str">
            <v>13574721173</v>
          </cell>
          <cell r="K458" t="str">
            <v>43232119711005589X</v>
          </cell>
          <cell r="L458" t="str">
            <v>6217995610014556424</v>
          </cell>
        </row>
        <row r="459">
          <cell r="B459" t="str">
            <v>李三喜</v>
          </cell>
          <cell r="C459">
            <v>2.86</v>
          </cell>
        </row>
        <row r="459">
          <cell r="F459">
            <v>2.86</v>
          </cell>
        </row>
        <row r="459">
          <cell r="J459" t="str">
            <v>18478192149</v>
          </cell>
          <cell r="K459" t="str">
            <v>432321196208055914</v>
          </cell>
          <cell r="L459" t="str">
            <v>6217995610014556432</v>
          </cell>
        </row>
        <row r="460">
          <cell r="B460" t="str">
            <v>李四喜</v>
          </cell>
          <cell r="C460">
            <v>2.86</v>
          </cell>
        </row>
        <row r="460">
          <cell r="F460">
            <v>2.86</v>
          </cell>
        </row>
        <row r="460">
          <cell r="J460" t="str">
            <v>13170375483</v>
          </cell>
          <cell r="K460" t="str">
            <v>432321196608145871</v>
          </cell>
          <cell r="L460" t="str">
            <v>605610027200968101</v>
          </cell>
        </row>
        <row r="461">
          <cell r="B461" t="str">
            <v>李芝兰</v>
          </cell>
          <cell r="C461">
            <v>2.17</v>
          </cell>
        </row>
        <row r="461">
          <cell r="F461">
            <v>2.17</v>
          </cell>
        </row>
        <row r="461">
          <cell r="J461" t="str">
            <v>15873719600</v>
          </cell>
          <cell r="K461" t="str">
            <v>432321194401265893</v>
          </cell>
          <cell r="L461" t="str">
            <v>6217995610014556440</v>
          </cell>
        </row>
        <row r="462">
          <cell r="B462" t="str">
            <v>李汉林</v>
          </cell>
          <cell r="C462">
            <v>2.71</v>
          </cell>
        </row>
        <row r="462">
          <cell r="F462">
            <v>2.71</v>
          </cell>
        </row>
        <row r="462">
          <cell r="J462" t="str">
            <v>15873719600</v>
          </cell>
          <cell r="K462" t="str">
            <v>432321196804185897</v>
          </cell>
          <cell r="L462" t="str">
            <v>6217995610014556457</v>
          </cell>
        </row>
        <row r="463">
          <cell r="B463" t="str">
            <v>李汉贤</v>
          </cell>
          <cell r="C463">
            <v>3.47</v>
          </cell>
        </row>
        <row r="463">
          <cell r="F463">
            <v>3.47</v>
          </cell>
        </row>
        <row r="463">
          <cell r="J463" t="str">
            <v>13217373352</v>
          </cell>
          <cell r="K463" t="str">
            <v>432321197306265899</v>
          </cell>
          <cell r="L463" t="str">
            <v>6217995610014703174</v>
          </cell>
        </row>
        <row r="464">
          <cell r="B464" t="str">
            <v>李雪华</v>
          </cell>
          <cell r="C464">
            <v>4.07</v>
          </cell>
        </row>
        <row r="464">
          <cell r="F464">
            <v>4.07</v>
          </cell>
        </row>
        <row r="464">
          <cell r="J464" t="str">
            <v>13973699518</v>
          </cell>
          <cell r="K464" t="str">
            <v>432321196912155871</v>
          </cell>
          <cell r="L464" t="str">
            <v>6217995610014556465</v>
          </cell>
        </row>
        <row r="465">
          <cell r="B465" t="str">
            <v>李跃飞</v>
          </cell>
          <cell r="C465">
            <v>3.47</v>
          </cell>
        </row>
        <row r="465">
          <cell r="F465">
            <v>3.47</v>
          </cell>
        </row>
        <row r="465">
          <cell r="J465">
            <v>18166289393</v>
          </cell>
          <cell r="K465" t="str">
            <v>430903197909151258</v>
          </cell>
          <cell r="L465" t="str">
            <v>6217995610014556473</v>
          </cell>
        </row>
        <row r="466">
          <cell r="B466" t="str">
            <v>张奇生</v>
          </cell>
          <cell r="C466">
            <v>1.73</v>
          </cell>
        </row>
        <row r="466">
          <cell r="F466">
            <v>1.73</v>
          </cell>
        </row>
        <row r="466">
          <cell r="J466" t="str">
            <v>18230510682</v>
          </cell>
          <cell r="K466" t="str">
            <v>432321194903085876</v>
          </cell>
          <cell r="L466" t="str">
            <v>6217995610014556481</v>
          </cell>
        </row>
        <row r="467">
          <cell r="B467" t="str">
            <v>张建成</v>
          </cell>
          <cell r="C467">
            <v>3.47</v>
          </cell>
        </row>
        <row r="467">
          <cell r="F467">
            <v>3.47</v>
          </cell>
        </row>
        <row r="467">
          <cell r="J467" t="str">
            <v>15197712826</v>
          </cell>
          <cell r="K467" t="str">
            <v>432321197710025870</v>
          </cell>
          <cell r="L467" t="str">
            <v>6217995610014556499</v>
          </cell>
        </row>
        <row r="468">
          <cell r="B468" t="str">
            <v>贺能芝</v>
          </cell>
          <cell r="C468">
            <v>3.04</v>
          </cell>
        </row>
        <row r="468">
          <cell r="F468">
            <v>3.04</v>
          </cell>
        </row>
        <row r="468">
          <cell r="J468" t="str">
            <v>18974931476</v>
          </cell>
          <cell r="K468" t="str">
            <v>432321196301275903</v>
          </cell>
          <cell r="L468" t="str">
            <v>6217995610014556507</v>
          </cell>
        </row>
        <row r="469">
          <cell r="B469" t="str">
            <v>李白年</v>
          </cell>
          <cell r="C469">
            <v>1.73</v>
          </cell>
        </row>
        <row r="469">
          <cell r="F469">
            <v>1.73</v>
          </cell>
        </row>
        <row r="469">
          <cell r="J469" t="str">
            <v>18583888788</v>
          </cell>
          <cell r="K469" t="str">
            <v>432321195310135895</v>
          </cell>
          <cell r="L469" t="str">
            <v>6217995610014556515</v>
          </cell>
        </row>
        <row r="470">
          <cell r="B470" t="str">
            <v>李辉明</v>
          </cell>
          <cell r="C470">
            <v>3.47</v>
          </cell>
        </row>
        <row r="470">
          <cell r="F470">
            <v>3.47</v>
          </cell>
        </row>
        <row r="470">
          <cell r="J470" t="str">
            <v>15073797728</v>
          </cell>
          <cell r="K470" t="str">
            <v>432321197512145898</v>
          </cell>
          <cell r="L470" t="str">
            <v>6217995610014556523</v>
          </cell>
        </row>
        <row r="471">
          <cell r="B471" t="str">
            <v>李少年</v>
          </cell>
          <cell r="C471">
            <v>2.08</v>
          </cell>
        </row>
        <row r="471">
          <cell r="F471">
            <v>2.08</v>
          </cell>
        </row>
        <row r="471">
          <cell r="J471" t="str">
            <v>17773710846</v>
          </cell>
          <cell r="K471" t="str">
            <v>432321195708035878</v>
          </cell>
          <cell r="L471" t="str">
            <v>6217995610014556531</v>
          </cell>
        </row>
        <row r="472">
          <cell r="B472" t="str">
            <v>李伏香</v>
          </cell>
          <cell r="C472">
            <v>1.73</v>
          </cell>
        </row>
        <row r="472">
          <cell r="F472">
            <v>1.73</v>
          </cell>
        </row>
        <row r="472">
          <cell r="J472" t="str">
            <v>18373703879</v>
          </cell>
          <cell r="K472" t="str">
            <v>432321194009175877</v>
          </cell>
          <cell r="L472" t="str">
            <v>6217995610014556549</v>
          </cell>
        </row>
        <row r="473">
          <cell r="B473" t="str">
            <v>李正昌</v>
          </cell>
          <cell r="C473">
            <v>3.39</v>
          </cell>
        </row>
        <row r="473">
          <cell r="F473">
            <v>3.39</v>
          </cell>
        </row>
        <row r="473">
          <cell r="J473" t="str">
            <v>15173243922</v>
          </cell>
          <cell r="K473" t="str">
            <v>432321194707295876</v>
          </cell>
          <cell r="L473" t="str">
            <v>6217995610014556556</v>
          </cell>
        </row>
        <row r="474">
          <cell r="B474" t="str">
            <v>符培林</v>
          </cell>
          <cell r="C474">
            <v>1.73</v>
          </cell>
        </row>
        <row r="474">
          <cell r="F474">
            <v>1.73</v>
          </cell>
        </row>
        <row r="474">
          <cell r="J474" t="str">
            <v>13397571003</v>
          </cell>
          <cell r="K474" t="str">
            <v>43232119510206587X</v>
          </cell>
          <cell r="L474" t="str">
            <v>6217995610014556572</v>
          </cell>
        </row>
        <row r="475">
          <cell r="B475" t="str">
            <v>符美林</v>
          </cell>
          <cell r="C475">
            <v>4.34</v>
          </cell>
        </row>
        <row r="475">
          <cell r="F475">
            <v>4.34</v>
          </cell>
        </row>
        <row r="475">
          <cell r="J475">
            <v>15073797514</v>
          </cell>
          <cell r="K475" t="str">
            <v>432321196008275875</v>
          </cell>
          <cell r="L475" t="str">
            <v>6217995610014556580</v>
          </cell>
        </row>
        <row r="476">
          <cell r="B476" t="str">
            <v>符志才</v>
          </cell>
          <cell r="C476">
            <v>0.97</v>
          </cell>
        </row>
        <row r="476">
          <cell r="F476">
            <v>0.97</v>
          </cell>
        </row>
        <row r="476">
          <cell r="J476">
            <v>13574709425</v>
          </cell>
          <cell r="K476" t="str">
            <v>432321194603075879</v>
          </cell>
          <cell r="L476" t="str">
            <v>6217995610014556598</v>
          </cell>
        </row>
        <row r="477">
          <cell r="B477" t="str">
            <v>符学武</v>
          </cell>
          <cell r="C477">
            <v>2.6</v>
          </cell>
        </row>
        <row r="477">
          <cell r="F477">
            <v>2.6</v>
          </cell>
        </row>
        <row r="477">
          <cell r="J477" t="str">
            <v>13469408616</v>
          </cell>
          <cell r="K477" t="str">
            <v>43232119661001589X</v>
          </cell>
          <cell r="L477" t="str">
            <v>6217995610014556606</v>
          </cell>
        </row>
        <row r="478">
          <cell r="B478" t="str">
            <v>符学文</v>
          </cell>
          <cell r="C478">
            <v>5.21</v>
          </cell>
        </row>
        <row r="478">
          <cell r="F478">
            <v>5.21</v>
          </cell>
        </row>
        <row r="478">
          <cell r="J478" t="str">
            <v>15080727270</v>
          </cell>
          <cell r="K478" t="str">
            <v>432321195003265876</v>
          </cell>
          <cell r="L478" t="str">
            <v>6217995610014556614</v>
          </cell>
        </row>
        <row r="479">
          <cell r="B479" t="str">
            <v>符  赞</v>
          </cell>
          <cell r="C479">
            <v>2.6</v>
          </cell>
        </row>
        <row r="479">
          <cell r="F479">
            <v>2.6</v>
          </cell>
        </row>
        <row r="479">
          <cell r="J479" t="str">
            <v>13829722639</v>
          </cell>
          <cell r="K479" t="str">
            <v>43232119780521587X</v>
          </cell>
          <cell r="L479" t="str">
            <v>6217995610014556622</v>
          </cell>
        </row>
        <row r="480">
          <cell r="B480" t="str">
            <v>李光年</v>
          </cell>
          <cell r="C480">
            <v>2.86</v>
          </cell>
        </row>
        <row r="480">
          <cell r="F480">
            <v>2.86</v>
          </cell>
        </row>
        <row r="480">
          <cell r="J480" t="str">
            <v>18890508529</v>
          </cell>
          <cell r="K480" t="str">
            <v>432321196302255875</v>
          </cell>
          <cell r="L480" t="str">
            <v>605610027200968337</v>
          </cell>
        </row>
        <row r="481">
          <cell r="B481" t="str">
            <v>李阳兵</v>
          </cell>
          <cell r="C481">
            <v>2.6</v>
          </cell>
        </row>
        <row r="481">
          <cell r="F481">
            <v>2.6</v>
          </cell>
        </row>
        <row r="481">
          <cell r="J481">
            <v>17763734211</v>
          </cell>
          <cell r="K481" t="str">
            <v>432321196612155896</v>
          </cell>
          <cell r="L481" t="str">
            <v>6217995610014703182</v>
          </cell>
        </row>
        <row r="482">
          <cell r="B482" t="str">
            <v>李小阳</v>
          </cell>
          <cell r="C482">
            <v>2.6</v>
          </cell>
        </row>
        <row r="482">
          <cell r="F482">
            <v>2.6</v>
          </cell>
        </row>
        <row r="482">
          <cell r="J482" t="str">
            <v>17763734211</v>
          </cell>
          <cell r="K482" t="str">
            <v>432321196811235872</v>
          </cell>
          <cell r="L482" t="str">
            <v>6217995610014703190</v>
          </cell>
        </row>
        <row r="483">
          <cell r="B483" t="str">
            <v>李建军</v>
          </cell>
          <cell r="C483">
            <v>3.47</v>
          </cell>
        </row>
        <row r="483">
          <cell r="F483">
            <v>3.47</v>
          </cell>
        </row>
        <row r="483">
          <cell r="J483" t="str">
            <v>18397521248</v>
          </cell>
          <cell r="K483" t="str">
            <v>43090319820108121X</v>
          </cell>
          <cell r="L483" t="str">
            <v>6217995610014554304</v>
          </cell>
        </row>
        <row r="484">
          <cell r="B484" t="str">
            <v>李倡军</v>
          </cell>
          <cell r="C484">
            <v>3.39</v>
          </cell>
        </row>
        <row r="484">
          <cell r="F484">
            <v>3.39</v>
          </cell>
        </row>
        <row r="484">
          <cell r="J484">
            <v>17763734211</v>
          </cell>
          <cell r="K484" t="str">
            <v>432321197601115877</v>
          </cell>
          <cell r="L484" t="str">
            <v>6217995610014703208</v>
          </cell>
        </row>
        <row r="485">
          <cell r="B485" t="str">
            <v>田立辉</v>
          </cell>
          <cell r="C485">
            <v>4.45</v>
          </cell>
        </row>
        <row r="485">
          <cell r="F485">
            <v>4.45</v>
          </cell>
        </row>
        <row r="485">
          <cell r="J485" t="str">
            <v>15898489167</v>
          </cell>
          <cell r="K485" t="str">
            <v>432321196309245899</v>
          </cell>
          <cell r="L485" t="str">
            <v>6217995610014556648</v>
          </cell>
        </row>
        <row r="486">
          <cell r="B486" t="str">
            <v>田立兵</v>
          </cell>
          <cell r="C486">
            <v>2.6</v>
          </cell>
        </row>
        <row r="486">
          <cell r="F486">
            <v>2.6</v>
          </cell>
        </row>
        <row r="486">
          <cell r="J486" t="str">
            <v>15367733389</v>
          </cell>
          <cell r="K486" t="str">
            <v>432321196905105892</v>
          </cell>
          <cell r="L486" t="str">
            <v>6217995610014703216</v>
          </cell>
        </row>
        <row r="487">
          <cell r="B487" t="str">
            <v>张  超</v>
          </cell>
          <cell r="C487">
            <v>3.47</v>
          </cell>
        </row>
        <row r="487">
          <cell r="F487">
            <v>3.47</v>
          </cell>
        </row>
        <row r="487">
          <cell r="J487" t="str">
            <v>13974880788</v>
          </cell>
          <cell r="K487" t="str">
            <v>430903197803091218</v>
          </cell>
          <cell r="L487" t="str">
            <v>6217995610014556655</v>
          </cell>
        </row>
        <row r="488">
          <cell r="B488" t="str">
            <v>符  斌</v>
          </cell>
          <cell r="C488">
            <v>3.47</v>
          </cell>
        </row>
        <row r="488">
          <cell r="F488">
            <v>3.47</v>
          </cell>
        </row>
        <row r="488">
          <cell r="J488" t="str">
            <v>13397571003</v>
          </cell>
          <cell r="K488" t="str">
            <v>43232119830816587X</v>
          </cell>
          <cell r="L488" t="str">
            <v>6217995610014556663</v>
          </cell>
        </row>
        <row r="489">
          <cell r="B489" t="str">
            <v>贺纯仙</v>
          </cell>
          <cell r="C489">
            <v>0.86</v>
          </cell>
        </row>
        <row r="489">
          <cell r="F489">
            <v>0.86</v>
          </cell>
        </row>
        <row r="489">
          <cell r="J489" t="str">
            <v>13973734954</v>
          </cell>
          <cell r="K489" t="str">
            <v>43232119500108588X</v>
          </cell>
          <cell r="L489" t="str">
            <v>6217995610014556671</v>
          </cell>
        </row>
        <row r="490">
          <cell r="B490" t="str">
            <v>李德明</v>
          </cell>
          <cell r="C490">
            <v>3.47</v>
          </cell>
        </row>
        <row r="490">
          <cell r="F490">
            <v>3.47</v>
          </cell>
        </row>
        <row r="490">
          <cell r="J490" t="str">
            <v>15573754969</v>
          </cell>
          <cell r="K490" t="str">
            <v>430903198606221516</v>
          </cell>
          <cell r="L490" t="str">
            <v>6217995610014556689</v>
          </cell>
        </row>
        <row r="491">
          <cell r="B491" t="str">
            <v>李发明</v>
          </cell>
          <cell r="C491">
            <v>3.74</v>
          </cell>
        </row>
        <row r="491">
          <cell r="F491">
            <v>3.74</v>
          </cell>
        </row>
        <row r="491">
          <cell r="J491" t="str">
            <v>18583888788</v>
          </cell>
          <cell r="K491" t="str">
            <v>43090319800729123X</v>
          </cell>
          <cell r="L491" t="str">
            <v>6217995610014556697</v>
          </cell>
        </row>
        <row r="492">
          <cell r="B492" t="str">
            <v>唐翠娥</v>
          </cell>
          <cell r="C492">
            <v>2.68</v>
          </cell>
        </row>
        <row r="492">
          <cell r="F492">
            <v>2.68</v>
          </cell>
        </row>
        <row r="492">
          <cell r="J492">
            <v>15273770440</v>
          </cell>
          <cell r="K492" t="str">
            <v>432321195410085901</v>
          </cell>
          <cell r="L492" t="str">
            <v>6217995610014556705</v>
          </cell>
        </row>
        <row r="493">
          <cell r="B493" t="str">
            <v>吴天相</v>
          </cell>
          <cell r="C493">
            <v>3.39</v>
          </cell>
        </row>
        <row r="493">
          <cell r="F493">
            <v>3.39</v>
          </cell>
        </row>
        <row r="493">
          <cell r="J493" t="str">
            <v>13027131400</v>
          </cell>
          <cell r="K493" t="str">
            <v>432321195704085878</v>
          </cell>
          <cell r="L493" t="str">
            <v>6217995610014556721</v>
          </cell>
        </row>
        <row r="494">
          <cell r="B494" t="str">
            <v>吴术康</v>
          </cell>
          <cell r="C494">
            <v>2.26</v>
          </cell>
        </row>
        <row r="494">
          <cell r="F494">
            <v>2.26</v>
          </cell>
        </row>
        <row r="494">
          <cell r="J494" t="str">
            <v>13055101114</v>
          </cell>
          <cell r="K494" t="str">
            <v>432321195211045878</v>
          </cell>
          <cell r="L494" t="str">
            <v>6217995610014556739</v>
          </cell>
        </row>
        <row r="495">
          <cell r="B495" t="str">
            <v>吴志军</v>
          </cell>
          <cell r="C495">
            <v>3.39</v>
          </cell>
        </row>
        <row r="495">
          <cell r="F495">
            <v>3.39</v>
          </cell>
        </row>
        <row r="495">
          <cell r="J495" t="str">
            <v>13762712575</v>
          </cell>
          <cell r="K495" t="str">
            <v>432321197611025875</v>
          </cell>
          <cell r="L495" t="str">
            <v>6217995610014556747</v>
          </cell>
        </row>
        <row r="496">
          <cell r="B496" t="str">
            <v>吴志明</v>
          </cell>
          <cell r="C496">
            <v>3.39</v>
          </cell>
        </row>
        <row r="496">
          <cell r="F496">
            <v>3.39</v>
          </cell>
        </row>
        <row r="496">
          <cell r="J496" t="str">
            <v>13107073683</v>
          </cell>
          <cell r="K496" t="str">
            <v>432321197807255891</v>
          </cell>
          <cell r="L496" t="str">
            <v>6217995610014556754</v>
          </cell>
        </row>
        <row r="497">
          <cell r="B497" t="str">
            <v>吴爱华</v>
          </cell>
          <cell r="C497">
            <v>4.52</v>
          </cell>
        </row>
        <row r="497">
          <cell r="F497">
            <v>4.52</v>
          </cell>
        </row>
        <row r="497">
          <cell r="J497">
            <v>18273770829</v>
          </cell>
          <cell r="K497" t="str">
            <v>432321197207155870</v>
          </cell>
          <cell r="L497" t="str">
            <v>6217995610014556762</v>
          </cell>
        </row>
        <row r="498">
          <cell r="B498" t="str">
            <v>吴春才</v>
          </cell>
          <cell r="C498">
            <v>3.39</v>
          </cell>
        </row>
        <row r="498">
          <cell r="F498">
            <v>3.39</v>
          </cell>
        </row>
        <row r="498">
          <cell r="J498">
            <v>18073724813</v>
          </cell>
          <cell r="K498" t="str">
            <v>43232119760210589X</v>
          </cell>
          <cell r="L498" t="str">
            <v>6217995610014556770</v>
          </cell>
        </row>
        <row r="499">
          <cell r="B499" t="str">
            <v>吴德年</v>
          </cell>
          <cell r="C499">
            <v>5.65</v>
          </cell>
        </row>
        <row r="499">
          <cell r="F499">
            <v>5.65</v>
          </cell>
        </row>
        <row r="499">
          <cell r="J499" t="str">
            <v>15173790840</v>
          </cell>
          <cell r="K499" t="str">
            <v>432321195412125874</v>
          </cell>
          <cell r="L499" t="str">
            <v>6217995610014556788</v>
          </cell>
        </row>
        <row r="500">
          <cell r="B500" t="str">
            <v>吴步康</v>
          </cell>
          <cell r="C500">
            <v>3.39</v>
          </cell>
        </row>
        <row r="500">
          <cell r="F500">
            <v>3.39</v>
          </cell>
        </row>
        <row r="500">
          <cell r="J500">
            <v>13007376941</v>
          </cell>
          <cell r="K500" t="str">
            <v>432321195910105892</v>
          </cell>
          <cell r="L500" t="str">
            <v>6217995610014556796</v>
          </cell>
        </row>
        <row r="501">
          <cell r="B501" t="str">
            <v>吴建军</v>
          </cell>
          <cell r="C501">
            <v>7.76</v>
          </cell>
        </row>
        <row r="501">
          <cell r="F501">
            <v>7.76</v>
          </cell>
        </row>
        <row r="501">
          <cell r="J501" t="str">
            <v>15576220078</v>
          </cell>
          <cell r="K501" t="str">
            <v>432321196106225871</v>
          </cell>
          <cell r="L501" t="str">
            <v>605610027200968511</v>
          </cell>
        </row>
        <row r="502">
          <cell r="B502" t="str">
            <v>吴长根</v>
          </cell>
          <cell r="C502">
            <v>2.26</v>
          </cell>
        </row>
        <row r="502">
          <cell r="F502">
            <v>2.26</v>
          </cell>
        </row>
        <row r="502">
          <cell r="J502">
            <v>15573774665</v>
          </cell>
          <cell r="K502" t="str">
            <v>432321195110035873</v>
          </cell>
          <cell r="L502" t="str">
            <v>6217995610014556804</v>
          </cell>
        </row>
        <row r="503">
          <cell r="B503" t="str">
            <v>吴定国</v>
          </cell>
          <cell r="C503">
            <v>5.65</v>
          </cell>
        </row>
        <row r="503">
          <cell r="F503">
            <v>5.65</v>
          </cell>
        </row>
        <row r="503">
          <cell r="J503" t="str">
            <v>13375335889</v>
          </cell>
          <cell r="K503" t="str">
            <v>432321197709085876</v>
          </cell>
          <cell r="L503" t="str">
            <v>6217995610019170999</v>
          </cell>
        </row>
        <row r="504">
          <cell r="B504" t="str">
            <v>吴正德</v>
          </cell>
          <cell r="C504">
            <v>2.26</v>
          </cell>
        </row>
        <row r="504">
          <cell r="F504">
            <v>2.26</v>
          </cell>
        </row>
        <row r="504">
          <cell r="J504" t="str">
            <v>18973738582</v>
          </cell>
          <cell r="K504" t="str">
            <v>432321195901285879</v>
          </cell>
          <cell r="L504" t="str">
            <v>6217995610014556820</v>
          </cell>
        </row>
        <row r="505">
          <cell r="B505" t="str">
            <v>吴正高</v>
          </cell>
          <cell r="C505">
            <v>3.39</v>
          </cell>
        </row>
        <row r="505">
          <cell r="F505">
            <v>3.39</v>
          </cell>
        </row>
        <row r="505">
          <cell r="J505" t="str">
            <v>13203698531</v>
          </cell>
          <cell r="K505" t="str">
            <v>432321197101205892</v>
          </cell>
          <cell r="L505" t="str">
            <v>6217995610014556838</v>
          </cell>
        </row>
        <row r="506">
          <cell r="B506" t="str">
            <v>吴良清</v>
          </cell>
          <cell r="C506">
            <v>1.13</v>
          </cell>
        </row>
        <row r="506">
          <cell r="F506">
            <v>1.13</v>
          </cell>
        </row>
        <row r="506">
          <cell r="J506" t="str">
            <v>15526314644</v>
          </cell>
          <cell r="K506" t="str">
            <v>432321194211165875</v>
          </cell>
          <cell r="L506" t="str">
            <v>6217995610014556846</v>
          </cell>
        </row>
        <row r="507">
          <cell r="B507" t="str">
            <v>吴放国</v>
          </cell>
          <cell r="C507">
            <v>4.52</v>
          </cell>
        </row>
        <row r="507">
          <cell r="F507">
            <v>4.52</v>
          </cell>
        </row>
        <row r="507">
          <cell r="J507" t="str">
            <v>18692786456</v>
          </cell>
          <cell r="K507" t="str">
            <v>43232119750226587X</v>
          </cell>
          <cell r="L507" t="str">
            <v>6217995610014556853</v>
          </cell>
        </row>
        <row r="508">
          <cell r="B508" t="str">
            <v>吴卫国</v>
          </cell>
          <cell r="C508">
            <v>4.52</v>
          </cell>
        </row>
        <row r="508">
          <cell r="F508">
            <v>4.52</v>
          </cell>
        </row>
        <row r="508">
          <cell r="J508" t="str">
            <v>13016134484</v>
          </cell>
          <cell r="K508" t="str">
            <v>432321197011305873</v>
          </cell>
          <cell r="L508" t="str">
            <v>6217995610014556861</v>
          </cell>
        </row>
        <row r="509">
          <cell r="B509" t="str">
            <v>吴寿康</v>
          </cell>
          <cell r="C509">
            <v>1.13</v>
          </cell>
        </row>
        <row r="509">
          <cell r="F509">
            <v>1.13</v>
          </cell>
        </row>
        <row r="509">
          <cell r="J509">
            <v>15274723479</v>
          </cell>
          <cell r="K509" t="str">
            <v>432321194902185875</v>
          </cell>
          <cell r="L509" t="str">
            <v>605610027200968595</v>
          </cell>
        </row>
        <row r="510">
          <cell r="B510" t="str">
            <v>吴建辉</v>
          </cell>
          <cell r="C510">
            <v>3.39</v>
          </cell>
        </row>
        <row r="510">
          <cell r="F510">
            <v>3.39</v>
          </cell>
        </row>
        <row r="510">
          <cell r="J510">
            <v>15573750108</v>
          </cell>
          <cell r="K510" t="str">
            <v>432321197008085873</v>
          </cell>
          <cell r="L510" t="str">
            <v>605610027200968600</v>
          </cell>
        </row>
        <row r="511">
          <cell r="B511" t="str">
            <v>吴太华</v>
          </cell>
          <cell r="C511">
            <v>2.26</v>
          </cell>
        </row>
        <row r="511">
          <cell r="F511">
            <v>2.26</v>
          </cell>
        </row>
        <row r="511">
          <cell r="J511">
            <v>15080707835</v>
          </cell>
          <cell r="K511" t="str">
            <v>432321196509015879</v>
          </cell>
          <cell r="L511" t="str">
            <v>6217995610014556879</v>
          </cell>
        </row>
        <row r="512">
          <cell r="B512" t="str">
            <v>吴加书</v>
          </cell>
          <cell r="C512">
            <v>2.26</v>
          </cell>
        </row>
        <row r="512">
          <cell r="F512">
            <v>2.26</v>
          </cell>
        </row>
        <row r="512">
          <cell r="J512" t="str">
            <v>13549762581</v>
          </cell>
          <cell r="K512" t="str">
            <v>432321195706055875</v>
          </cell>
          <cell r="L512" t="str">
            <v>6217995610014556887</v>
          </cell>
        </row>
        <row r="513">
          <cell r="B513" t="str">
            <v>吴年三</v>
          </cell>
          <cell r="C513">
            <v>2.26</v>
          </cell>
        </row>
        <row r="513">
          <cell r="F513">
            <v>2.26</v>
          </cell>
        </row>
        <row r="513">
          <cell r="J513">
            <v>13298624034</v>
          </cell>
          <cell r="K513" t="str">
            <v>432321196701235898</v>
          </cell>
          <cell r="L513" t="str">
            <v>6217995610014556895</v>
          </cell>
        </row>
        <row r="514">
          <cell r="B514" t="str">
            <v>吴年高</v>
          </cell>
          <cell r="C514">
            <v>5.65</v>
          </cell>
        </row>
        <row r="514">
          <cell r="F514">
            <v>5.65</v>
          </cell>
        </row>
        <row r="514">
          <cell r="J514" t="str">
            <v>15673797528</v>
          </cell>
          <cell r="K514" t="str">
            <v>432321195704235872</v>
          </cell>
          <cell r="L514" t="str">
            <v>6217995610014556903</v>
          </cell>
        </row>
        <row r="515">
          <cell r="B515" t="str">
            <v>李贡香</v>
          </cell>
          <cell r="C515">
            <v>2.26</v>
          </cell>
        </row>
        <row r="515">
          <cell r="F515">
            <v>2.26</v>
          </cell>
        </row>
        <row r="515">
          <cell r="J515">
            <v>13298625241</v>
          </cell>
          <cell r="K515" t="str">
            <v>43232119440703587X</v>
          </cell>
          <cell r="L515" t="str">
            <v>6217995610014556911</v>
          </cell>
        </row>
        <row r="516">
          <cell r="B516" t="str">
            <v>李叔平</v>
          </cell>
          <cell r="C516">
            <v>4.52</v>
          </cell>
        </row>
        <row r="516">
          <cell r="F516">
            <v>4.52</v>
          </cell>
        </row>
        <row r="516">
          <cell r="J516">
            <v>18173748791</v>
          </cell>
          <cell r="K516" t="str">
            <v>432321197211255874</v>
          </cell>
          <cell r="L516" t="str">
            <v>6217995610014556929</v>
          </cell>
        </row>
        <row r="517">
          <cell r="B517" t="str">
            <v>吴润秋</v>
          </cell>
          <cell r="C517">
            <v>6.78</v>
          </cell>
        </row>
        <row r="517">
          <cell r="F517">
            <v>6.78</v>
          </cell>
        </row>
        <row r="517">
          <cell r="J517">
            <v>18773721161</v>
          </cell>
          <cell r="K517" t="str">
            <v>432321194706255872</v>
          </cell>
          <cell r="L517" t="str">
            <v>6217995610014556945</v>
          </cell>
        </row>
        <row r="518">
          <cell r="B518" t="str">
            <v>吴可夫</v>
          </cell>
          <cell r="C518">
            <v>1.01</v>
          </cell>
        </row>
        <row r="518">
          <cell r="F518">
            <v>1.01</v>
          </cell>
        </row>
        <row r="518">
          <cell r="J518">
            <v>13574709266</v>
          </cell>
          <cell r="K518" t="str">
            <v>432321195303145892</v>
          </cell>
          <cell r="L518" t="str">
            <v>605610027200968706</v>
          </cell>
        </row>
        <row r="519">
          <cell r="B519" t="str">
            <v>吴迪英</v>
          </cell>
          <cell r="C519">
            <v>1.25</v>
          </cell>
        </row>
        <row r="519">
          <cell r="F519">
            <v>1.25</v>
          </cell>
        </row>
        <row r="519">
          <cell r="J519">
            <v>15873701322</v>
          </cell>
          <cell r="K519" t="str">
            <v>432321193912035876</v>
          </cell>
          <cell r="L519" t="str">
            <v>605610027200968714</v>
          </cell>
        </row>
        <row r="520">
          <cell r="B520" t="str">
            <v>吴德高</v>
          </cell>
          <cell r="C520">
            <v>3.41</v>
          </cell>
        </row>
        <row r="520">
          <cell r="F520">
            <v>3.41</v>
          </cell>
        </row>
        <row r="520">
          <cell r="J520">
            <v>15873701322</v>
          </cell>
          <cell r="K520" t="str">
            <v>432321196304185911</v>
          </cell>
          <cell r="L520" t="str">
            <v>6217995610014556952</v>
          </cell>
        </row>
        <row r="521">
          <cell r="B521" t="str">
            <v>吴雨生</v>
          </cell>
          <cell r="C521">
            <v>3.39</v>
          </cell>
        </row>
        <row r="521">
          <cell r="F521">
            <v>3.39</v>
          </cell>
        </row>
        <row r="521">
          <cell r="J521" t="str">
            <v>15973762268</v>
          </cell>
          <cell r="K521" t="str">
            <v>432321196601095891</v>
          </cell>
          <cell r="L521" t="str">
            <v>605610027200968739</v>
          </cell>
        </row>
        <row r="522">
          <cell r="B522" t="str">
            <v>吴德华</v>
          </cell>
          <cell r="C522">
            <v>3.39</v>
          </cell>
        </row>
        <row r="522">
          <cell r="F522">
            <v>3.39</v>
          </cell>
        </row>
        <row r="522">
          <cell r="J522" t="str">
            <v>18607377358</v>
          </cell>
          <cell r="K522" t="str">
            <v>432321196809165895</v>
          </cell>
          <cell r="L522" t="str">
            <v>605610027200968747</v>
          </cell>
        </row>
        <row r="523">
          <cell r="B523" t="str">
            <v>吴建军</v>
          </cell>
          <cell r="C523">
            <v>4.52</v>
          </cell>
        </row>
        <row r="523">
          <cell r="F523">
            <v>4.52</v>
          </cell>
        </row>
        <row r="523">
          <cell r="J523" t="str">
            <v>13873762006</v>
          </cell>
          <cell r="K523" t="str">
            <v>432321196106225871</v>
          </cell>
          <cell r="L523" t="str">
            <v>605610027200968511</v>
          </cell>
        </row>
        <row r="524">
          <cell r="B524" t="str">
            <v>吴建华</v>
          </cell>
          <cell r="C524">
            <v>1.13</v>
          </cell>
        </row>
        <row r="524">
          <cell r="F524">
            <v>1.13</v>
          </cell>
        </row>
        <row r="524">
          <cell r="J524" t="str">
            <v>18397507410</v>
          </cell>
          <cell r="K524" t="str">
            <v>432321197112295870</v>
          </cell>
          <cell r="L524" t="str">
            <v>6217995610014556978</v>
          </cell>
        </row>
        <row r="525">
          <cell r="B525" t="str">
            <v>吴建光</v>
          </cell>
          <cell r="C525">
            <v>4.52</v>
          </cell>
        </row>
        <row r="525">
          <cell r="F525">
            <v>4.52</v>
          </cell>
        </row>
        <row r="525">
          <cell r="J525">
            <v>15886693340</v>
          </cell>
          <cell r="K525" t="str">
            <v>432321197303235897</v>
          </cell>
          <cell r="L525" t="str">
            <v>605610027200968771</v>
          </cell>
        </row>
        <row r="526">
          <cell r="B526" t="str">
            <v>吴正元</v>
          </cell>
          <cell r="C526">
            <v>4.52</v>
          </cell>
        </row>
        <row r="526">
          <cell r="F526">
            <v>4.52</v>
          </cell>
        </row>
        <row r="526">
          <cell r="J526" t="str">
            <v>15607373749</v>
          </cell>
          <cell r="K526" t="str">
            <v>432321197407235912</v>
          </cell>
          <cell r="L526" t="str">
            <v>6217995610014556986</v>
          </cell>
        </row>
        <row r="527">
          <cell r="B527" t="str">
            <v>吴谷龙</v>
          </cell>
          <cell r="C527">
            <v>4.52</v>
          </cell>
        </row>
        <row r="527">
          <cell r="F527">
            <v>4.52</v>
          </cell>
        </row>
        <row r="527">
          <cell r="J527" t="str">
            <v>15673799353</v>
          </cell>
          <cell r="K527" t="str">
            <v>430602198206252556</v>
          </cell>
          <cell r="L527" t="str">
            <v>6217995610014556994</v>
          </cell>
        </row>
        <row r="528">
          <cell r="B528" t="str">
            <v>吴科红</v>
          </cell>
          <cell r="C528">
            <v>6.78</v>
          </cell>
        </row>
        <row r="528">
          <cell r="F528">
            <v>6.78</v>
          </cell>
        </row>
        <row r="528">
          <cell r="J528" t="str">
            <v>15274742089</v>
          </cell>
          <cell r="K528" t="str">
            <v>430903198010241217</v>
          </cell>
          <cell r="L528" t="str">
            <v>6217995610014557000</v>
          </cell>
        </row>
        <row r="529">
          <cell r="B529" t="str">
            <v>吴安全</v>
          </cell>
          <cell r="C529">
            <v>5.65</v>
          </cell>
        </row>
        <row r="529">
          <cell r="F529">
            <v>5.65</v>
          </cell>
        </row>
        <row r="529">
          <cell r="J529">
            <v>15399726422</v>
          </cell>
          <cell r="K529" t="str">
            <v>432321197902235872</v>
          </cell>
          <cell r="L529" t="str">
            <v>605610015201164026</v>
          </cell>
        </row>
        <row r="530">
          <cell r="B530" t="str">
            <v>吴  雄</v>
          </cell>
          <cell r="C530">
            <v>4.52</v>
          </cell>
        </row>
        <row r="530">
          <cell r="F530">
            <v>4.52</v>
          </cell>
        </row>
        <row r="530">
          <cell r="J530">
            <v>13338056617</v>
          </cell>
          <cell r="K530" t="str">
            <v>430903199103021517</v>
          </cell>
          <cell r="L530" t="str">
            <v>605610004200561774</v>
          </cell>
        </row>
        <row r="531">
          <cell r="B531" t="str">
            <v>刘  雪</v>
          </cell>
          <cell r="C531">
            <v>4.52</v>
          </cell>
        </row>
        <row r="531">
          <cell r="F531">
            <v>4.52</v>
          </cell>
        </row>
        <row r="531">
          <cell r="J531" t="str">
            <v>18397505889</v>
          </cell>
          <cell r="K531" t="str">
            <v>450921198509270849</v>
          </cell>
          <cell r="L531" t="str">
            <v>6217995610000151578</v>
          </cell>
        </row>
        <row r="532">
          <cell r="B532" t="str">
            <v>赵建军</v>
          </cell>
          <cell r="C532">
            <v>2.64</v>
          </cell>
        </row>
        <row r="532">
          <cell r="F532">
            <v>2.64</v>
          </cell>
        </row>
        <row r="532">
          <cell r="J532" t="str">
            <v>15116701938</v>
          </cell>
          <cell r="K532" t="str">
            <v>432321196306215897</v>
          </cell>
          <cell r="L532" t="str">
            <v>605610027200968798</v>
          </cell>
        </row>
        <row r="533">
          <cell r="B533" t="str">
            <v>夏艳军</v>
          </cell>
          <cell r="C533">
            <v>0.9</v>
          </cell>
        </row>
        <row r="533">
          <cell r="F533">
            <v>0.9</v>
          </cell>
        </row>
        <row r="533">
          <cell r="J533" t="str">
            <v>13117476658</v>
          </cell>
          <cell r="K533" t="str">
            <v>432321196704165880</v>
          </cell>
          <cell r="L533" t="str">
            <v>6217995610014869520</v>
          </cell>
        </row>
        <row r="534">
          <cell r="B534" t="str">
            <v>赵学平</v>
          </cell>
          <cell r="C534">
            <v>1.76</v>
          </cell>
        </row>
        <row r="534">
          <cell r="F534">
            <v>1.76</v>
          </cell>
        </row>
        <row r="534">
          <cell r="J534" t="str">
            <v>15973779759</v>
          </cell>
          <cell r="K534" t="str">
            <v>432321196808115896</v>
          </cell>
          <cell r="L534" t="str">
            <v>605610027200968819</v>
          </cell>
        </row>
        <row r="535">
          <cell r="B535" t="str">
            <v>吴建明</v>
          </cell>
          <cell r="C535">
            <v>1.76</v>
          </cell>
        </row>
        <row r="535">
          <cell r="F535">
            <v>1.76</v>
          </cell>
        </row>
        <row r="535">
          <cell r="J535" t="str">
            <v>13272182569</v>
          </cell>
          <cell r="K535" t="str">
            <v>432321197204115873</v>
          </cell>
          <cell r="L535" t="str">
            <v>6217995610014703133</v>
          </cell>
        </row>
        <row r="536">
          <cell r="B536" t="str">
            <v>赵益飞</v>
          </cell>
          <cell r="C536">
            <v>2.64</v>
          </cell>
        </row>
        <row r="536">
          <cell r="F536">
            <v>2.64</v>
          </cell>
        </row>
        <row r="536">
          <cell r="J536">
            <v>18807379036</v>
          </cell>
          <cell r="K536" t="str">
            <v>432321197001205879</v>
          </cell>
          <cell r="L536" t="str">
            <v>6217995610014557034</v>
          </cell>
        </row>
        <row r="537">
          <cell r="B537" t="str">
            <v>赵立新</v>
          </cell>
          <cell r="C537">
            <v>2.64</v>
          </cell>
        </row>
        <row r="537">
          <cell r="F537">
            <v>2.64</v>
          </cell>
        </row>
        <row r="537">
          <cell r="J537">
            <v>15625136725</v>
          </cell>
          <cell r="K537" t="str">
            <v>432321197305055873</v>
          </cell>
          <cell r="L537" t="str">
            <v>6217995610014557042</v>
          </cell>
        </row>
        <row r="538">
          <cell r="B538" t="str">
            <v>赵秋云</v>
          </cell>
          <cell r="C538">
            <v>1.76</v>
          </cell>
        </row>
        <row r="538">
          <cell r="F538">
            <v>1.76</v>
          </cell>
        </row>
        <row r="538">
          <cell r="J538">
            <v>18374206260</v>
          </cell>
          <cell r="K538" t="str">
            <v>430903194007061516</v>
          </cell>
          <cell r="L538" t="str">
            <v>6217995610014557059</v>
          </cell>
        </row>
        <row r="539">
          <cell r="B539" t="str">
            <v>赵吉纯</v>
          </cell>
          <cell r="C539">
            <v>1.76</v>
          </cell>
        </row>
        <row r="539">
          <cell r="F539">
            <v>1.76</v>
          </cell>
        </row>
        <row r="539">
          <cell r="J539" t="str">
            <v>13875370717</v>
          </cell>
          <cell r="K539" t="str">
            <v>432321194612295873</v>
          </cell>
          <cell r="L539" t="str">
            <v>6217995610014557067</v>
          </cell>
        </row>
        <row r="540">
          <cell r="B540" t="str">
            <v>赵跃明</v>
          </cell>
          <cell r="C540">
            <v>2.64</v>
          </cell>
        </row>
        <row r="540">
          <cell r="F540">
            <v>2.64</v>
          </cell>
        </row>
        <row r="540">
          <cell r="J540" t="str">
            <v>18310422462</v>
          </cell>
          <cell r="K540" t="str">
            <v>432321196908235895</v>
          </cell>
          <cell r="L540" t="str">
            <v>6217995610014557075</v>
          </cell>
        </row>
        <row r="541">
          <cell r="B541" t="str">
            <v>赵跃飞</v>
          </cell>
          <cell r="C541">
            <v>2.64</v>
          </cell>
        </row>
        <row r="541">
          <cell r="F541">
            <v>2.64</v>
          </cell>
        </row>
        <row r="541">
          <cell r="J541" t="str">
            <v>15073732752</v>
          </cell>
          <cell r="K541" t="str">
            <v>432321196508235896</v>
          </cell>
          <cell r="L541" t="str">
            <v>6217995610014557083</v>
          </cell>
        </row>
        <row r="542">
          <cell r="B542" t="str">
            <v>李白华</v>
          </cell>
          <cell r="C542">
            <v>1.76</v>
          </cell>
        </row>
        <row r="542">
          <cell r="F542">
            <v>1.76</v>
          </cell>
        </row>
        <row r="542">
          <cell r="J542">
            <v>18373700667</v>
          </cell>
          <cell r="K542" t="str">
            <v>432321194208055878</v>
          </cell>
          <cell r="L542" t="str">
            <v>605610027200968894</v>
          </cell>
        </row>
        <row r="543">
          <cell r="B543" t="str">
            <v>李金宸</v>
          </cell>
          <cell r="C543">
            <v>1.76</v>
          </cell>
        </row>
        <row r="543">
          <cell r="F543">
            <v>1.76</v>
          </cell>
        </row>
        <row r="543">
          <cell r="J543">
            <v>18397548733</v>
          </cell>
          <cell r="K543" t="str">
            <v>432321197202015879</v>
          </cell>
          <cell r="L543" t="str">
            <v>6215825610000104569</v>
          </cell>
        </row>
        <row r="544">
          <cell r="B544" t="str">
            <v>李安保</v>
          </cell>
          <cell r="C544">
            <v>2.64</v>
          </cell>
        </row>
        <row r="544">
          <cell r="F544">
            <v>2.64</v>
          </cell>
        </row>
        <row r="544">
          <cell r="J544" t="str">
            <v>13054107260</v>
          </cell>
          <cell r="K544" t="str">
            <v>432321195302245875</v>
          </cell>
          <cell r="L544" t="str">
            <v>6217995610014557109</v>
          </cell>
        </row>
        <row r="545">
          <cell r="B545" t="str">
            <v>赵灿飞</v>
          </cell>
          <cell r="C545">
            <v>3.52</v>
          </cell>
        </row>
        <row r="545">
          <cell r="F545">
            <v>3.52</v>
          </cell>
        </row>
        <row r="545">
          <cell r="J545" t="str">
            <v>15274723364</v>
          </cell>
          <cell r="K545" t="str">
            <v>432321197110115899</v>
          </cell>
          <cell r="L545" t="str">
            <v>605610027200968941</v>
          </cell>
        </row>
        <row r="546">
          <cell r="B546" t="str">
            <v>赵菊飞</v>
          </cell>
          <cell r="C546">
            <v>5.28</v>
          </cell>
        </row>
        <row r="546">
          <cell r="F546">
            <v>5.28</v>
          </cell>
        </row>
        <row r="546">
          <cell r="J546" t="str">
            <v>18773700692</v>
          </cell>
          <cell r="K546" t="str">
            <v>432321196309135892</v>
          </cell>
          <cell r="L546" t="str">
            <v>605610027200968950</v>
          </cell>
        </row>
        <row r="547">
          <cell r="B547" t="str">
            <v>吴冬林</v>
          </cell>
          <cell r="C547">
            <v>3.52</v>
          </cell>
        </row>
        <row r="547">
          <cell r="F547">
            <v>3.52</v>
          </cell>
        </row>
        <row r="547">
          <cell r="J547" t="str">
            <v>18273721074</v>
          </cell>
          <cell r="K547" t="str">
            <v>432321195210295875</v>
          </cell>
          <cell r="L547" t="str">
            <v>6217995610014557117</v>
          </cell>
        </row>
        <row r="548">
          <cell r="B548" t="str">
            <v>赵松光</v>
          </cell>
          <cell r="C548">
            <v>1.76</v>
          </cell>
        </row>
        <row r="548">
          <cell r="F548">
            <v>1.76</v>
          </cell>
        </row>
        <row r="548">
          <cell r="J548" t="str">
            <v>18273711875</v>
          </cell>
          <cell r="K548" t="str">
            <v>432321193906285879</v>
          </cell>
          <cell r="L548" t="str">
            <v>6217995610014557125</v>
          </cell>
        </row>
        <row r="549">
          <cell r="B549" t="str">
            <v>赵政芳</v>
          </cell>
          <cell r="C549">
            <v>0.9</v>
          </cell>
        </row>
        <row r="549">
          <cell r="F549">
            <v>0.9</v>
          </cell>
        </row>
        <row r="549">
          <cell r="J549">
            <v>18373724932</v>
          </cell>
          <cell r="K549" t="str">
            <v>432321193801285872</v>
          </cell>
          <cell r="L549" t="str">
            <v>605610027200968984</v>
          </cell>
        </row>
        <row r="550">
          <cell r="B550" t="str">
            <v>吴华钦</v>
          </cell>
          <cell r="C550">
            <v>1.76</v>
          </cell>
        </row>
        <row r="550">
          <cell r="F550">
            <v>1.76</v>
          </cell>
        </row>
        <row r="550">
          <cell r="J550" t="str">
            <v>18773707419</v>
          </cell>
          <cell r="K550" t="str">
            <v>432321195305226194</v>
          </cell>
          <cell r="L550" t="str">
            <v>6217995610014557133</v>
          </cell>
        </row>
        <row r="551">
          <cell r="B551" t="str">
            <v>赵奎甫</v>
          </cell>
          <cell r="C551">
            <v>1.76</v>
          </cell>
        </row>
        <row r="551">
          <cell r="F551">
            <v>1.76</v>
          </cell>
        </row>
        <row r="551">
          <cell r="J551" t="str">
            <v>15080707434</v>
          </cell>
          <cell r="K551" t="str">
            <v>432321194710025877</v>
          </cell>
          <cell r="L551" t="str">
            <v>6217995610014557141</v>
          </cell>
        </row>
        <row r="552">
          <cell r="B552" t="str">
            <v>赵卫先</v>
          </cell>
          <cell r="C552">
            <v>2.64</v>
          </cell>
        </row>
        <row r="552">
          <cell r="F552">
            <v>2.64</v>
          </cell>
        </row>
        <row r="552">
          <cell r="J552" t="str">
            <v>13762722553</v>
          </cell>
          <cell r="K552" t="str">
            <v>432321197303115879</v>
          </cell>
          <cell r="L552" t="str">
            <v>6217995610014557158</v>
          </cell>
        </row>
        <row r="553">
          <cell r="B553" t="str">
            <v>赵卫国</v>
          </cell>
          <cell r="C553">
            <v>3.52</v>
          </cell>
        </row>
        <row r="553">
          <cell r="F553">
            <v>3.52</v>
          </cell>
        </row>
        <row r="553">
          <cell r="J553" t="str">
            <v>13117476648</v>
          </cell>
          <cell r="K553" t="str">
            <v>432321197010135876</v>
          </cell>
          <cell r="L553" t="str">
            <v>605610027200969024</v>
          </cell>
        </row>
        <row r="554">
          <cell r="B554" t="str">
            <v>吴建强</v>
          </cell>
          <cell r="C554">
            <v>0.9</v>
          </cell>
        </row>
        <row r="554">
          <cell r="F554">
            <v>0.9</v>
          </cell>
        </row>
        <row r="554">
          <cell r="J554" t="str">
            <v>18273711875</v>
          </cell>
          <cell r="K554" t="str">
            <v>432321196610145870</v>
          </cell>
          <cell r="L554" t="str">
            <v>6217995610014557174</v>
          </cell>
        </row>
        <row r="555">
          <cell r="B555" t="str">
            <v>吴迪光</v>
          </cell>
          <cell r="C555">
            <v>1.81</v>
          </cell>
        </row>
        <row r="555">
          <cell r="F555">
            <v>1.81</v>
          </cell>
        </row>
        <row r="555">
          <cell r="J555" t="str">
            <v>18773707419</v>
          </cell>
          <cell r="K555" t="str">
            <v>430903197703041512</v>
          </cell>
          <cell r="L555" t="str">
            <v>6217995610014703224</v>
          </cell>
        </row>
        <row r="556">
          <cell r="B556" t="str">
            <v>赵飞才</v>
          </cell>
          <cell r="C556">
            <v>3.52</v>
          </cell>
        </row>
        <row r="556">
          <cell r="F556">
            <v>3.52</v>
          </cell>
        </row>
        <row r="556">
          <cell r="J556" t="str">
            <v>13487691673</v>
          </cell>
          <cell r="K556" t="str">
            <v>432321196509215870</v>
          </cell>
          <cell r="L556" t="str">
            <v>6217995610014557182</v>
          </cell>
        </row>
        <row r="557">
          <cell r="B557" t="str">
            <v>赵吉安</v>
          </cell>
          <cell r="C557">
            <v>1.76</v>
          </cell>
        </row>
        <row r="557">
          <cell r="F557">
            <v>1.76</v>
          </cell>
        </row>
        <row r="557">
          <cell r="J557">
            <v>15292054354</v>
          </cell>
          <cell r="K557" t="str">
            <v>432321195608045876</v>
          </cell>
          <cell r="L557" t="str">
            <v>6217995610014557190</v>
          </cell>
        </row>
        <row r="558">
          <cell r="B558" t="str">
            <v>赵学明</v>
          </cell>
          <cell r="C558">
            <v>2.64</v>
          </cell>
        </row>
        <row r="558">
          <cell r="F558">
            <v>2.64</v>
          </cell>
        </row>
        <row r="558">
          <cell r="J558" t="str">
            <v>15898419678</v>
          </cell>
          <cell r="K558" t="str">
            <v>432321196207085919</v>
          </cell>
          <cell r="L558" t="str">
            <v>6217995610014557216</v>
          </cell>
        </row>
        <row r="559">
          <cell r="B559" t="str">
            <v>赵建强</v>
          </cell>
          <cell r="C559">
            <v>3.32</v>
          </cell>
        </row>
        <row r="559">
          <cell r="F559">
            <v>3.32</v>
          </cell>
        </row>
        <row r="559">
          <cell r="J559" t="str">
            <v>15197776074</v>
          </cell>
          <cell r="K559" t="str">
            <v>432321195707155878</v>
          </cell>
          <cell r="L559" t="str">
            <v>605610027200969129</v>
          </cell>
        </row>
        <row r="560">
          <cell r="B560" t="str">
            <v>吴子光</v>
          </cell>
          <cell r="C560">
            <v>1.76</v>
          </cell>
        </row>
        <row r="560">
          <cell r="F560">
            <v>1.76</v>
          </cell>
        </row>
        <row r="560">
          <cell r="J560" t="str">
            <v>18773707419</v>
          </cell>
          <cell r="K560" t="str">
            <v>432321196208195896</v>
          </cell>
          <cell r="L560" t="str">
            <v>6217995610014703232</v>
          </cell>
        </row>
        <row r="561">
          <cell r="B561" t="str">
            <v>田德云</v>
          </cell>
          <cell r="C561">
            <v>4.4</v>
          </cell>
        </row>
        <row r="561">
          <cell r="F561">
            <v>4.4</v>
          </cell>
        </row>
        <row r="561">
          <cell r="J561" t="str">
            <v>13786707742</v>
          </cell>
          <cell r="K561" t="str">
            <v>432321196511165892</v>
          </cell>
          <cell r="L561" t="str">
            <v>6217995610014557224</v>
          </cell>
        </row>
        <row r="562">
          <cell r="B562" t="str">
            <v>赵放军</v>
          </cell>
          <cell r="C562">
            <v>0.9</v>
          </cell>
        </row>
        <row r="562">
          <cell r="F562">
            <v>0.9</v>
          </cell>
        </row>
        <row r="562">
          <cell r="J562" t="str">
            <v>15526341419</v>
          </cell>
          <cell r="K562" t="str">
            <v>432321197110055910</v>
          </cell>
          <cell r="L562" t="str">
            <v>605610027200969170</v>
          </cell>
        </row>
        <row r="563">
          <cell r="B563" t="str">
            <v>赵新泰</v>
          </cell>
          <cell r="C563">
            <v>2.64</v>
          </cell>
        </row>
        <row r="563">
          <cell r="F563">
            <v>2.64</v>
          </cell>
        </row>
        <row r="563">
          <cell r="J563">
            <v>15073782349</v>
          </cell>
          <cell r="K563" t="str">
            <v>432321195301225872</v>
          </cell>
          <cell r="L563" t="str">
            <v>6217995610014557232</v>
          </cell>
        </row>
        <row r="564">
          <cell r="B564" t="str">
            <v>赵志昌</v>
          </cell>
          <cell r="C564">
            <v>2.64</v>
          </cell>
        </row>
        <row r="564">
          <cell r="F564">
            <v>2.64</v>
          </cell>
        </row>
        <row r="564">
          <cell r="J564" t="str">
            <v>15292070349</v>
          </cell>
          <cell r="K564" t="str">
            <v>432321194111125876</v>
          </cell>
          <cell r="L564" t="str">
            <v>605610027200969207</v>
          </cell>
        </row>
        <row r="565">
          <cell r="B565" t="str">
            <v>赵学兵</v>
          </cell>
          <cell r="C565">
            <v>1.76</v>
          </cell>
        </row>
        <row r="565">
          <cell r="F565">
            <v>1.76</v>
          </cell>
        </row>
        <row r="565">
          <cell r="J565">
            <v>18273711875</v>
          </cell>
          <cell r="K565" t="str">
            <v>43232119650719587X</v>
          </cell>
          <cell r="L565" t="str">
            <v>6217995610014557240</v>
          </cell>
        </row>
        <row r="566">
          <cell r="B566" t="str">
            <v>赵建华</v>
          </cell>
          <cell r="C566">
            <v>4.4</v>
          </cell>
        </row>
        <row r="566">
          <cell r="F566">
            <v>4.4</v>
          </cell>
        </row>
        <row r="566">
          <cell r="J566" t="str">
            <v>15116771977</v>
          </cell>
          <cell r="K566" t="str">
            <v>432321196006065874</v>
          </cell>
          <cell r="L566" t="str">
            <v>605610027200969223</v>
          </cell>
        </row>
        <row r="567">
          <cell r="B567" t="str">
            <v>赵胜晴</v>
          </cell>
          <cell r="C567">
            <v>3.52</v>
          </cell>
        </row>
        <row r="567">
          <cell r="F567">
            <v>3.52</v>
          </cell>
        </row>
        <row r="567">
          <cell r="J567" t="str">
            <v>15274742685</v>
          </cell>
          <cell r="K567" t="str">
            <v>430903198712031513</v>
          </cell>
          <cell r="L567" t="str">
            <v>605610027202201337</v>
          </cell>
        </row>
        <row r="568">
          <cell r="B568" t="str">
            <v>李永中</v>
          </cell>
          <cell r="C568">
            <v>0.9</v>
          </cell>
        </row>
        <row r="568">
          <cell r="F568">
            <v>0.9</v>
          </cell>
        </row>
        <row r="568">
          <cell r="J568" t="str">
            <v>18773702877</v>
          </cell>
          <cell r="K568" t="str">
            <v>432321193712085887</v>
          </cell>
          <cell r="L568" t="str">
            <v>605610027202201345</v>
          </cell>
        </row>
        <row r="569">
          <cell r="B569" t="str">
            <v>赵亮晶</v>
          </cell>
          <cell r="C569">
            <v>0.9</v>
          </cell>
        </row>
        <row r="569">
          <cell r="F569">
            <v>0.9</v>
          </cell>
        </row>
        <row r="569">
          <cell r="J569" t="str">
            <v>15526341419</v>
          </cell>
          <cell r="K569" t="str">
            <v>430903198801211516</v>
          </cell>
          <cell r="L569" t="str">
            <v>605610015201164034</v>
          </cell>
        </row>
        <row r="570">
          <cell r="B570" t="str">
            <v>赵雪兵</v>
          </cell>
          <cell r="C570">
            <v>1.76</v>
          </cell>
        </row>
        <row r="570">
          <cell r="F570">
            <v>1.76</v>
          </cell>
        </row>
        <row r="570">
          <cell r="K570" t="str">
            <v>432321197210205875</v>
          </cell>
          <cell r="L570" t="str">
            <v>605610015201164042</v>
          </cell>
        </row>
        <row r="571">
          <cell r="B571" t="str">
            <v>赵雪民</v>
          </cell>
          <cell r="C571">
            <v>3.52</v>
          </cell>
        </row>
        <row r="571">
          <cell r="F571">
            <v>3.52</v>
          </cell>
        </row>
        <row r="571">
          <cell r="J571">
            <v>15973792115</v>
          </cell>
          <cell r="K571" t="str">
            <v>432321197610045874</v>
          </cell>
          <cell r="L571" t="str">
            <v>6217995610014557257</v>
          </cell>
        </row>
        <row r="572">
          <cell r="B572" t="str">
            <v>吴建辉</v>
          </cell>
          <cell r="C572">
            <v>3.52</v>
          </cell>
        </row>
        <row r="572">
          <cell r="F572">
            <v>3.52</v>
          </cell>
        </row>
        <row r="572">
          <cell r="J572" t="str">
            <v>15080709573</v>
          </cell>
          <cell r="K572" t="str">
            <v>432321197008085873</v>
          </cell>
          <cell r="L572" t="str">
            <v>605610027200968600</v>
          </cell>
        </row>
        <row r="573">
          <cell r="B573" t="str">
            <v>赵燕华</v>
          </cell>
          <cell r="C573">
            <v>3.52</v>
          </cell>
        </row>
        <row r="573">
          <cell r="F573">
            <v>3.52</v>
          </cell>
        </row>
        <row r="573">
          <cell r="J573" t="str">
            <v>15292070349</v>
          </cell>
          <cell r="K573" t="str">
            <v>430903198208041237</v>
          </cell>
          <cell r="L573" t="str">
            <v>605610015201164075</v>
          </cell>
        </row>
        <row r="574">
          <cell r="B574" t="str">
            <v>赵胜强</v>
          </cell>
          <cell r="C574">
            <v>1.76</v>
          </cell>
        </row>
        <row r="574">
          <cell r="F574">
            <v>1.76</v>
          </cell>
        </row>
        <row r="574">
          <cell r="J574" t="str">
            <v>15116771977</v>
          </cell>
          <cell r="K574" t="str">
            <v>430903198308061219</v>
          </cell>
          <cell r="L574" t="str">
            <v>605610015201164083</v>
          </cell>
        </row>
        <row r="575">
          <cell r="B575" t="str">
            <v>赵学文</v>
          </cell>
          <cell r="C575">
            <v>0.9</v>
          </cell>
        </row>
        <row r="575">
          <cell r="F575">
            <v>0.9</v>
          </cell>
        </row>
        <row r="575">
          <cell r="J575" t="str">
            <v>15557330519</v>
          </cell>
          <cell r="K575" t="str">
            <v>43232119700624587X</v>
          </cell>
          <cell r="L575" t="str">
            <v>605610015201164091</v>
          </cell>
        </row>
        <row r="576">
          <cell r="B576" t="str">
            <v>赵雪山</v>
          </cell>
          <cell r="C576">
            <v>2.64</v>
          </cell>
        </row>
        <row r="576">
          <cell r="F576">
            <v>2.64</v>
          </cell>
        </row>
        <row r="576">
          <cell r="J576" t="str">
            <v>18373703629</v>
          </cell>
          <cell r="K576" t="str">
            <v>430903198109011219</v>
          </cell>
          <cell r="L576" t="str">
            <v>6217995610014557265</v>
          </cell>
        </row>
        <row r="577">
          <cell r="B577" t="str">
            <v>赵  文</v>
          </cell>
          <cell r="C577">
            <v>0.9</v>
          </cell>
        </row>
        <row r="577">
          <cell r="F577">
            <v>0.9</v>
          </cell>
        </row>
        <row r="577">
          <cell r="J577" t="str">
            <v>18944918386</v>
          </cell>
          <cell r="K577" t="str">
            <v>430903199808251515</v>
          </cell>
          <cell r="L577" t="str">
            <v>605610004200382240</v>
          </cell>
        </row>
        <row r="578">
          <cell r="B578" t="str">
            <v>赵小阳</v>
          </cell>
          <cell r="C578">
            <v>0.9</v>
          </cell>
        </row>
        <row r="578">
          <cell r="F578">
            <v>0.9</v>
          </cell>
        </row>
        <row r="578">
          <cell r="J578" t="str">
            <v>18478176124</v>
          </cell>
          <cell r="K578" t="str">
            <v>430903199011011514</v>
          </cell>
          <cell r="L578" t="str">
            <v>6217995610014652074</v>
          </cell>
        </row>
        <row r="579">
          <cell r="B579" t="str">
            <v>吴贶希</v>
          </cell>
          <cell r="C579">
            <v>3.52</v>
          </cell>
        </row>
        <row r="579">
          <cell r="F579">
            <v>3.52</v>
          </cell>
        </row>
        <row r="579">
          <cell r="J579" t="str">
            <v>18890502025</v>
          </cell>
          <cell r="K579" t="str">
            <v>43090319870910155X</v>
          </cell>
          <cell r="L579" t="str">
            <v>6217995610016164045</v>
          </cell>
        </row>
        <row r="580">
          <cell r="B580" t="str">
            <v>吴遂希</v>
          </cell>
          <cell r="C580">
            <v>3.52</v>
          </cell>
        </row>
        <row r="580">
          <cell r="F580">
            <v>3.52</v>
          </cell>
        </row>
        <row r="580">
          <cell r="J580" t="str">
            <v>13873760707</v>
          </cell>
          <cell r="K580" t="str">
            <v>430903199004021538</v>
          </cell>
          <cell r="L580" t="str">
            <v>6217995610016163963</v>
          </cell>
        </row>
        <row r="581">
          <cell r="B581" t="str">
            <v>吴晓辉</v>
          </cell>
          <cell r="C581">
            <v>2.64</v>
          </cell>
        </row>
        <row r="581">
          <cell r="F581">
            <v>2.64</v>
          </cell>
        </row>
        <row r="581">
          <cell r="J581" t="str">
            <v>15073752020</v>
          </cell>
          <cell r="K581" t="str">
            <v>430903198809261518</v>
          </cell>
          <cell r="L581" t="str">
            <v>6217995610018831914</v>
          </cell>
        </row>
        <row r="582">
          <cell r="B582" t="str">
            <v>赵样伟</v>
          </cell>
          <cell r="C582">
            <v>2.64</v>
          </cell>
        </row>
        <row r="582">
          <cell r="F582">
            <v>2.64</v>
          </cell>
        </row>
        <row r="582">
          <cell r="J582" t="str">
            <v>15386499256</v>
          </cell>
          <cell r="K582" t="str">
            <v>43090319880329153X</v>
          </cell>
          <cell r="L582" t="str">
            <v>6217995610004673262</v>
          </cell>
        </row>
        <row r="583">
          <cell r="B583" t="str">
            <v>赵  俊</v>
          </cell>
          <cell r="C583">
            <v>2.64</v>
          </cell>
        </row>
        <row r="583">
          <cell r="F583">
            <v>2.64</v>
          </cell>
        </row>
        <row r="583">
          <cell r="J583" t="str">
            <v>18173776531</v>
          </cell>
          <cell r="K583" t="str">
            <v>430903198811281518</v>
          </cell>
          <cell r="L583" t="str">
            <v>6217995610014652686</v>
          </cell>
        </row>
        <row r="584">
          <cell r="B584" t="str">
            <v>赵  雷</v>
          </cell>
          <cell r="C584">
            <v>0.9</v>
          </cell>
        </row>
        <row r="584">
          <cell r="F584">
            <v>0.9</v>
          </cell>
        </row>
        <row r="584">
          <cell r="J584" t="str">
            <v>18107376852</v>
          </cell>
          <cell r="K584" t="str">
            <v>43090319900505151X</v>
          </cell>
          <cell r="L584" t="str">
            <v>6217995610015818146</v>
          </cell>
        </row>
        <row r="585">
          <cell r="B585" t="str">
            <v>赵亮银</v>
          </cell>
          <cell r="C585">
            <v>1.76</v>
          </cell>
        </row>
        <row r="585">
          <cell r="F585">
            <v>1.76</v>
          </cell>
        </row>
        <row r="585">
          <cell r="K585" t="str">
            <v>430903198907091516</v>
          </cell>
          <cell r="L585" t="str">
            <v>6217995610019383642</v>
          </cell>
        </row>
        <row r="586">
          <cell r="B586" t="str">
            <v>唐凤英</v>
          </cell>
          <cell r="C586">
            <v>0.9</v>
          </cell>
        </row>
        <row r="586">
          <cell r="F586">
            <v>0.9</v>
          </cell>
        </row>
        <row r="586">
          <cell r="K586" t="str">
            <v>432321194007155880</v>
          </cell>
          <cell r="L586" t="str">
            <v>6221805610000562636</v>
          </cell>
        </row>
        <row r="587">
          <cell r="B587" t="str">
            <v>李建明</v>
          </cell>
          <cell r="C587">
            <v>5.66</v>
          </cell>
        </row>
        <row r="587">
          <cell r="F587">
            <v>5.66</v>
          </cell>
        </row>
        <row r="587">
          <cell r="J587" t="str">
            <v>15376999688</v>
          </cell>
          <cell r="K587" t="str">
            <v>432321197010195879</v>
          </cell>
          <cell r="L587" t="str">
            <v>6217995610014634460</v>
          </cell>
        </row>
        <row r="588">
          <cell r="B588" t="str">
            <v>刘伟金</v>
          </cell>
          <cell r="C588">
            <v>3.39</v>
          </cell>
        </row>
        <row r="588">
          <cell r="F588">
            <v>3.39</v>
          </cell>
        </row>
        <row r="588">
          <cell r="K588" t="str">
            <v>432321196603165881</v>
          </cell>
          <cell r="L588" t="str">
            <v>6217995610014557299</v>
          </cell>
        </row>
        <row r="589">
          <cell r="B589" t="str">
            <v>田维春</v>
          </cell>
          <cell r="C589">
            <v>4.54</v>
          </cell>
        </row>
        <row r="589">
          <cell r="F589">
            <v>4.54</v>
          </cell>
        </row>
        <row r="589">
          <cell r="J589">
            <v>17347344670</v>
          </cell>
          <cell r="K589" t="str">
            <v>43232119660407587X</v>
          </cell>
          <cell r="L589" t="str">
            <v>6217995610014557315</v>
          </cell>
        </row>
        <row r="590">
          <cell r="B590" t="str">
            <v>田志成</v>
          </cell>
          <cell r="C590">
            <v>1.14</v>
          </cell>
        </row>
        <row r="590">
          <cell r="F590">
            <v>1.14</v>
          </cell>
        </row>
        <row r="590">
          <cell r="J590">
            <v>15386466640</v>
          </cell>
          <cell r="K590" t="str">
            <v>432321196208205871</v>
          </cell>
          <cell r="L590" t="str">
            <v>6217995610014557323</v>
          </cell>
        </row>
        <row r="591">
          <cell r="B591" t="str">
            <v>田志勤</v>
          </cell>
          <cell r="C591">
            <v>4.54</v>
          </cell>
        </row>
        <row r="591">
          <cell r="F591">
            <v>4.54</v>
          </cell>
        </row>
        <row r="591">
          <cell r="J591">
            <v>15386466640</v>
          </cell>
          <cell r="K591" t="str">
            <v>432321196904015879</v>
          </cell>
          <cell r="L591" t="str">
            <v>6217995610014557331</v>
          </cell>
        </row>
        <row r="592">
          <cell r="B592" t="str">
            <v>田楚容</v>
          </cell>
          <cell r="C592">
            <v>2.27</v>
          </cell>
        </row>
        <row r="592">
          <cell r="F592">
            <v>2.27</v>
          </cell>
        </row>
        <row r="592">
          <cell r="J592" t="str">
            <v>15292062125</v>
          </cell>
          <cell r="K592" t="str">
            <v>432321195907265879</v>
          </cell>
          <cell r="L592" t="str">
            <v>6217995610014557349</v>
          </cell>
        </row>
        <row r="593">
          <cell r="B593" t="str">
            <v>田益平</v>
          </cell>
          <cell r="C593">
            <v>4.54</v>
          </cell>
        </row>
        <row r="593">
          <cell r="F593">
            <v>4.54</v>
          </cell>
        </row>
        <row r="593">
          <cell r="J593">
            <v>18397540298</v>
          </cell>
          <cell r="K593" t="str">
            <v>432321197108045879</v>
          </cell>
          <cell r="L593" t="str">
            <v>6217995610014557356</v>
          </cell>
        </row>
        <row r="594">
          <cell r="B594" t="str">
            <v>田楚书</v>
          </cell>
          <cell r="C594">
            <v>2.27</v>
          </cell>
        </row>
        <row r="594">
          <cell r="F594">
            <v>2.27</v>
          </cell>
        </row>
        <row r="594">
          <cell r="J594">
            <v>18397500298</v>
          </cell>
          <cell r="K594" t="str">
            <v>432321194709115875</v>
          </cell>
          <cell r="L594" t="str">
            <v>6217995610014557364</v>
          </cell>
        </row>
        <row r="595">
          <cell r="B595" t="str">
            <v>田兆平</v>
          </cell>
          <cell r="C595">
            <v>3.4</v>
          </cell>
        </row>
        <row r="595">
          <cell r="F595">
            <v>3.4</v>
          </cell>
        </row>
        <row r="595">
          <cell r="J595">
            <v>15197706209</v>
          </cell>
          <cell r="K595" t="str">
            <v>432321196208285875</v>
          </cell>
          <cell r="L595" t="str">
            <v>6217995610019439915</v>
          </cell>
        </row>
        <row r="596">
          <cell r="B596" t="str">
            <v>田立平</v>
          </cell>
          <cell r="C596">
            <v>1.14</v>
          </cell>
        </row>
        <row r="596">
          <cell r="F596">
            <v>1.14</v>
          </cell>
        </row>
        <row r="596">
          <cell r="J596">
            <v>17742575025</v>
          </cell>
          <cell r="K596" t="str">
            <v>432321197101045892</v>
          </cell>
          <cell r="L596" t="str">
            <v>6217995610014557380</v>
          </cell>
        </row>
        <row r="597">
          <cell r="B597" t="str">
            <v>田大清</v>
          </cell>
          <cell r="C597">
            <v>8.2</v>
          </cell>
        </row>
        <row r="597">
          <cell r="F597">
            <v>8.2</v>
          </cell>
        </row>
        <row r="597">
          <cell r="J597" t="str">
            <v>15973707118</v>
          </cell>
          <cell r="K597" t="str">
            <v>432321196307135872</v>
          </cell>
          <cell r="L597" t="str">
            <v>605610027200969434</v>
          </cell>
        </row>
        <row r="598">
          <cell r="B598" t="str">
            <v>田长年</v>
          </cell>
          <cell r="C598">
            <v>2.27</v>
          </cell>
        </row>
        <row r="598">
          <cell r="F598">
            <v>2.27</v>
          </cell>
        </row>
        <row r="598">
          <cell r="J598">
            <v>15973739119</v>
          </cell>
          <cell r="K598" t="str">
            <v>43232119500403587X</v>
          </cell>
          <cell r="L598" t="str">
            <v>605610027200969459</v>
          </cell>
        </row>
        <row r="599">
          <cell r="B599" t="str">
            <v>田建新</v>
          </cell>
          <cell r="C599">
            <v>5.63</v>
          </cell>
        </row>
        <row r="599">
          <cell r="F599">
            <v>5.63</v>
          </cell>
        </row>
        <row r="599">
          <cell r="J599">
            <v>15973739119</v>
          </cell>
          <cell r="K599" t="str">
            <v>432321197311175919</v>
          </cell>
          <cell r="L599" t="str">
            <v>6217995610014557398</v>
          </cell>
        </row>
        <row r="600">
          <cell r="B600" t="str">
            <v>赵楚军</v>
          </cell>
          <cell r="C600">
            <v>4.54</v>
          </cell>
        </row>
        <row r="600">
          <cell r="F600">
            <v>4.54</v>
          </cell>
        </row>
        <row r="600">
          <cell r="J600" t="str">
            <v>15367721296</v>
          </cell>
          <cell r="K600" t="str">
            <v>432321196206095875</v>
          </cell>
          <cell r="L600" t="str">
            <v>6217995610014557406</v>
          </cell>
        </row>
        <row r="601">
          <cell r="B601" t="str">
            <v>田大伟</v>
          </cell>
          <cell r="C601">
            <v>6.13</v>
          </cell>
        </row>
        <row r="601">
          <cell r="F601">
            <v>6.13</v>
          </cell>
        </row>
        <row r="601">
          <cell r="J601" t="str">
            <v>18711703037</v>
          </cell>
          <cell r="K601" t="str">
            <v>430903196703291517</v>
          </cell>
          <cell r="L601" t="str">
            <v>6217995610014557414</v>
          </cell>
        </row>
        <row r="602">
          <cell r="B602" t="str">
            <v>李德光</v>
          </cell>
          <cell r="C602">
            <v>2.52</v>
          </cell>
        </row>
        <row r="602">
          <cell r="F602">
            <v>2.52</v>
          </cell>
        </row>
        <row r="602">
          <cell r="J602" t="str">
            <v>13037374132</v>
          </cell>
          <cell r="K602" t="str">
            <v>432321195011145874</v>
          </cell>
          <cell r="L602" t="str">
            <v>6217995610014557422</v>
          </cell>
        </row>
        <row r="603">
          <cell r="B603" t="str">
            <v>田  佩</v>
          </cell>
          <cell r="C603">
            <v>1.14</v>
          </cell>
        </row>
        <row r="603">
          <cell r="F603">
            <v>1.14</v>
          </cell>
        </row>
        <row r="603">
          <cell r="J603">
            <v>15292091824</v>
          </cell>
          <cell r="K603" t="str">
            <v>43090319810917152X</v>
          </cell>
          <cell r="L603" t="str">
            <v>6217995610014557430</v>
          </cell>
        </row>
        <row r="604">
          <cell r="B604" t="str">
            <v>田雨姣</v>
          </cell>
          <cell r="C604">
            <v>3.41</v>
          </cell>
        </row>
        <row r="604">
          <cell r="F604">
            <v>3.41</v>
          </cell>
        </row>
        <row r="604">
          <cell r="J604">
            <v>13511139992</v>
          </cell>
          <cell r="K604" t="str">
            <v>432321196309265910</v>
          </cell>
          <cell r="L604" t="str">
            <v>6217995610014557448</v>
          </cell>
        </row>
        <row r="605">
          <cell r="B605" t="str">
            <v>田国夫</v>
          </cell>
          <cell r="C605">
            <v>2.27</v>
          </cell>
        </row>
        <row r="605">
          <cell r="F605">
            <v>2.27</v>
          </cell>
        </row>
        <row r="605">
          <cell r="J605" t="str">
            <v>15973730346</v>
          </cell>
          <cell r="K605" t="str">
            <v>432321194901215876</v>
          </cell>
          <cell r="L605" t="str">
            <v>6217995610014557455</v>
          </cell>
        </row>
        <row r="606">
          <cell r="B606" t="str">
            <v>田益辉</v>
          </cell>
          <cell r="C606">
            <v>3.41</v>
          </cell>
        </row>
        <row r="606">
          <cell r="F606">
            <v>3.41</v>
          </cell>
        </row>
        <row r="606">
          <cell r="J606" t="str">
            <v>18107376712</v>
          </cell>
          <cell r="K606" t="str">
            <v>432321197608025874</v>
          </cell>
          <cell r="L606" t="str">
            <v>605610027200969555</v>
          </cell>
        </row>
        <row r="607">
          <cell r="B607" t="str">
            <v>李胜娥</v>
          </cell>
          <cell r="C607">
            <v>4.54</v>
          </cell>
        </row>
        <row r="607">
          <cell r="F607">
            <v>4.54</v>
          </cell>
        </row>
        <row r="607">
          <cell r="K607" t="str">
            <v>43090319670811152X</v>
          </cell>
          <cell r="L607" t="str">
            <v>605610027200969563</v>
          </cell>
        </row>
        <row r="608">
          <cell r="B608" t="str">
            <v>贺淑纯</v>
          </cell>
          <cell r="C608">
            <v>1.14</v>
          </cell>
        </row>
        <row r="608">
          <cell r="F608">
            <v>1.14</v>
          </cell>
        </row>
        <row r="608">
          <cell r="K608" t="str">
            <v>430903194608281522</v>
          </cell>
          <cell r="L608" t="str">
            <v>605610027200969571</v>
          </cell>
        </row>
        <row r="609">
          <cell r="B609" t="str">
            <v>田大群</v>
          </cell>
          <cell r="C609">
            <v>2.73</v>
          </cell>
        </row>
        <row r="609">
          <cell r="F609">
            <v>2.73</v>
          </cell>
        </row>
        <row r="609">
          <cell r="J609" t="str">
            <v>13508407078</v>
          </cell>
          <cell r="K609" t="str">
            <v>432321195706165871</v>
          </cell>
          <cell r="L609" t="str">
            <v>6217995610014557471</v>
          </cell>
        </row>
        <row r="610">
          <cell r="B610" t="str">
            <v>赵本军</v>
          </cell>
          <cell r="C610">
            <v>1.14</v>
          </cell>
        </row>
        <row r="610">
          <cell r="F610">
            <v>1.14</v>
          </cell>
        </row>
        <row r="610">
          <cell r="J610" t="str">
            <v>13647374694</v>
          </cell>
          <cell r="K610" t="str">
            <v>432321195311205875</v>
          </cell>
          <cell r="L610" t="str">
            <v>6217995610014557497</v>
          </cell>
        </row>
        <row r="611">
          <cell r="B611" t="str">
            <v>赵立军</v>
          </cell>
          <cell r="C611">
            <v>2.27</v>
          </cell>
        </row>
        <row r="611">
          <cell r="F611">
            <v>2.27</v>
          </cell>
        </row>
        <row r="611">
          <cell r="J611" t="str">
            <v>13973680374</v>
          </cell>
          <cell r="K611" t="str">
            <v>432321196802045903</v>
          </cell>
          <cell r="L611" t="str">
            <v>6217995610014557505</v>
          </cell>
        </row>
        <row r="612">
          <cell r="B612" t="str">
            <v>田大丰</v>
          </cell>
          <cell r="C612">
            <v>6.07</v>
          </cell>
        </row>
        <row r="612">
          <cell r="F612">
            <v>6.07</v>
          </cell>
        </row>
        <row r="612">
          <cell r="J612" t="str">
            <v>18107376703</v>
          </cell>
          <cell r="K612" t="str">
            <v>432321196011205894</v>
          </cell>
          <cell r="L612" t="str">
            <v>6217995610014557513</v>
          </cell>
        </row>
        <row r="613">
          <cell r="B613" t="str">
            <v>田大军</v>
          </cell>
          <cell r="C613">
            <v>6.68</v>
          </cell>
        </row>
        <row r="613">
          <cell r="F613">
            <v>6.68</v>
          </cell>
        </row>
        <row r="613">
          <cell r="J613" t="str">
            <v>13187012561</v>
          </cell>
          <cell r="K613" t="str">
            <v>432321196203135878</v>
          </cell>
          <cell r="L613" t="str">
            <v>6217995610014557521</v>
          </cell>
        </row>
        <row r="614">
          <cell r="B614" t="str">
            <v>吴伏基</v>
          </cell>
          <cell r="C614">
            <v>2.27</v>
          </cell>
        </row>
        <row r="614">
          <cell r="F614">
            <v>2.27</v>
          </cell>
        </row>
        <row r="614">
          <cell r="J614" t="str">
            <v>13375331251</v>
          </cell>
          <cell r="K614" t="str">
            <v>432321193412285879</v>
          </cell>
          <cell r="L614" t="str">
            <v>6217995610016665629</v>
          </cell>
        </row>
        <row r="615">
          <cell r="B615" t="str">
            <v>吴吉辉</v>
          </cell>
          <cell r="C615">
            <v>5.68</v>
          </cell>
        </row>
        <row r="615">
          <cell r="F615">
            <v>5.68</v>
          </cell>
        </row>
        <row r="615">
          <cell r="J615">
            <v>18607378498</v>
          </cell>
          <cell r="K615" t="str">
            <v>43232119761021587X</v>
          </cell>
          <cell r="L615" t="str">
            <v>6217995610014556051</v>
          </cell>
        </row>
        <row r="616">
          <cell r="B616" t="str">
            <v>田大安</v>
          </cell>
          <cell r="C616">
            <v>8.28</v>
          </cell>
        </row>
        <row r="616">
          <cell r="F616">
            <v>8.28</v>
          </cell>
        </row>
        <row r="616">
          <cell r="J616" t="str">
            <v>13638479519</v>
          </cell>
          <cell r="K616" t="str">
            <v>432321195611065878</v>
          </cell>
          <cell r="L616" t="str">
            <v>6217995610014557554</v>
          </cell>
        </row>
        <row r="617">
          <cell r="B617" t="str">
            <v>赵海军</v>
          </cell>
          <cell r="C617">
            <v>4.54</v>
          </cell>
        </row>
        <row r="617">
          <cell r="F617">
            <v>4.54</v>
          </cell>
        </row>
        <row r="617">
          <cell r="J617" t="str">
            <v>13647374694</v>
          </cell>
          <cell r="K617" t="str">
            <v>432321196401155896</v>
          </cell>
          <cell r="L617" t="str">
            <v>6217995610014557562</v>
          </cell>
        </row>
        <row r="618">
          <cell r="B618" t="str">
            <v>莫桂华</v>
          </cell>
          <cell r="C618">
            <v>5.68</v>
          </cell>
        </row>
        <row r="618">
          <cell r="F618">
            <v>5.68</v>
          </cell>
        </row>
        <row r="618">
          <cell r="J618" t="str">
            <v>18397509959</v>
          </cell>
          <cell r="K618" t="str">
            <v>432321195609255883</v>
          </cell>
          <cell r="L618" t="str">
            <v>605610027200969694</v>
          </cell>
        </row>
        <row r="619">
          <cell r="B619" t="str">
            <v>田卫明</v>
          </cell>
          <cell r="C619">
            <v>5.68</v>
          </cell>
        </row>
        <row r="619">
          <cell r="F619">
            <v>5.68</v>
          </cell>
        </row>
        <row r="619">
          <cell r="J619" t="str">
            <v>15574719898</v>
          </cell>
          <cell r="K619" t="str">
            <v>430903198102131218</v>
          </cell>
          <cell r="L619" t="str">
            <v>6217995610014557570</v>
          </cell>
        </row>
        <row r="620">
          <cell r="B620" t="str">
            <v>田卫平</v>
          </cell>
          <cell r="C620">
            <v>1.14</v>
          </cell>
        </row>
        <row r="620">
          <cell r="F620">
            <v>1.14</v>
          </cell>
        </row>
        <row r="620">
          <cell r="J620" t="str">
            <v>18673479044</v>
          </cell>
          <cell r="K620" t="str">
            <v>430903198207291226</v>
          </cell>
          <cell r="L620" t="str">
            <v>605610027202201361</v>
          </cell>
        </row>
        <row r="621">
          <cell r="B621" t="str">
            <v>李正科</v>
          </cell>
          <cell r="C621">
            <v>3.41</v>
          </cell>
        </row>
        <row r="621">
          <cell r="F621">
            <v>3.41</v>
          </cell>
        </row>
        <row r="621">
          <cell r="J621" t="str">
            <v>13141554154</v>
          </cell>
          <cell r="K621" t="str">
            <v>430903199208191512</v>
          </cell>
          <cell r="L621" t="str">
            <v>605610015201164106</v>
          </cell>
        </row>
        <row r="622">
          <cell r="B622" t="str">
            <v>田建芳</v>
          </cell>
          <cell r="C622">
            <v>3.41</v>
          </cell>
        </row>
        <row r="622">
          <cell r="F622">
            <v>3.41</v>
          </cell>
        </row>
        <row r="622">
          <cell r="J622" t="str">
            <v>13203686894</v>
          </cell>
          <cell r="K622" t="str">
            <v>432321195911195877</v>
          </cell>
          <cell r="L622" t="str">
            <v>605610015201164122</v>
          </cell>
        </row>
        <row r="623">
          <cell r="B623" t="str">
            <v>田宪平</v>
          </cell>
          <cell r="C623">
            <v>4.54</v>
          </cell>
        </row>
        <row r="623">
          <cell r="F623">
            <v>4.54</v>
          </cell>
        </row>
        <row r="623">
          <cell r="J623" t="str">
            <v>13873747366</v>
          </cell>
          <cell r="K623" t="str">
            <v>430911198208101551</v>
          </cell>
          <cell r="L623" t="str">
            <v>6217995610014557596</v>
          </cell>
        </row>
        <row r="624">
          <cell r="B624" t="str">
            <v>吴  皓</v>
          </cell>
          <cell r="C624">
            <v>3.41</v>
          </cell>
        </row>
        <row r="624">
          <cell r="F624">
            <v>3.41</v>
          </cell>
        </row>
        <row r="624">
          <cell r="J624" t="str">
            <v>18607378498</v>
          </cell>
          <cell r="K624" t="str">
            <v>430903198109221216</v>
          </cell>
          <cell r="L624" t="str">
            <v>6217995610014557604</v>
          </cell>
        </row>
        <row r="625">
          <cell r="B625" t="str">
            <v>田胜强</v>
          </cell>
          <cell r="C625">
            <v>3.41</v>
          </cell>
        </row>
        <row r="625">
          <cell r="F625">
            <v>3.41</v>
          </cell>
        </row>
        <row r="625">
          <cell r="J625" t="str">
            <v>15973730346</v>
          </cell>
          <cell r="K625" t="str">
            <v>432321197210215870</v>
          </cell>
          <cell r="L625" t="str">
            <v>6217995610014557612</v>
          </cell>
        </row>
        <row r="626">
          <cell r="B626" t="str">
            <v>田维明</v>
          </cell>
          <cell r="C626">
            <v>4.54</v>
          </cell>
        </row>
        <row r="626">
          <cell r="F626">
            <v>4.54</v>
          </cell>
        </row>
        <row r="626">
          <cell r="J626" t="str">
            <v>18374202725</v>
          </cell>
          <cell r="K626" t="str">
            <v>430903198106061210</v>
          </cell>
          <cell r="L626" t="str">
            <v>6217995610014557620</v>
          </cell>
        </row>
        <row r="627">
          <cell r="B627" t="str">
            <v>田建兵</v>
          </cell>
          <cell r="C627">
            <v>4.54</v>
          </cell>
        </row>
        <row r="627">
          <cell r="F627">
            <v>4.54</v>
          </cell>
        </row>
        <row r="627">
          <cell r="J627" t="str">
            <v>13667491771</v>
          </cell>
          <cell r="K627" t="str">
            <v>432321197805035895</v>
          </cell>
          <cell r="L627" t="str">
            <v>6217995610010280409</v>
          </cell>
        </row>
        <row r="628">
          <cell r="B628" t="str">
            <v>田公平</v>
          </cell>
          <cell r="C628">
            <v>2.27</v>
          </cell>
        </row>
        <row r="628">
          <cell r="F628">
            <v>2.27</v>
          </cell>
        </row>
        <row r="628">
          <cell r="J628" t="str">
            <v>13135079758</v>
          </cell>
          <cell r="K628" t="str">
            <v>430903197411191519</v>
          </cell>
          <cell r="L628" t="str">
            <v>605610015201164198</v>
          </cell>
        </row>
        <row r="629">
          <cell r="B629" t="str">
            <v>田建平</v>
          </cell>
          <cell r="C629">
            <v>2.27</v>
          </cell>
        </row>
        <row r="629">
          <cell r="F629">
            <v>2.27</v>
          </cell>
        </row>
        <row r="629">
          <cell r="J629" t="str">
            <v>15197779153</v>
          </cell>
          <cell r="K629" t="str">
            <v>430903197906211219</v>
          </cell>
          <cell r="L629" t="str">
            <v>6217995610014557646</v>
          </cell>
        </row>
        <row r="630">
          <cell r="B630" t="str">
            <v>田  蕾</v>
          </cell>
          <cell r="C630">
            <v>1.14</v>
          </cell>
        </row>
        <row r="630">
          <cell r="F630">
            <v>1.14</v>
          </cell>
        </row>
        <row r="630">
          <cell r="J630">
            <v>15197725159</v>
          </cell>
          <cell r="K630" t="str">
            <v>43090319891008152X</v>
          </cell>
          <cell r="L630" t="str">
            <v>6217995610014557653</v>
          </cell>
        </row>
        <row r="631">
          <cell r="B631" t="str">
            <v>高翠英</v>
          </cell>
          <cell r="C631">
            <v>1.14</v>
          </cell>
        </row>
        <row r="631">
          <cell r="F631">
            <v>1.14</v>
          </cell>
        </row>
        <row r="631">
          <cell r="J631" t="str">
            <v>18374202725</v>
          </cell>
          <cell r="K631" t="str">
            <v>432321195210265908</v>
          </cell>
          <cell r="L631" t="str">
            <v>6217995610018860160</v>
          </cell>
        </row>
        <row r="632">
          <cell r="B632" t="str">
            <v>盛雪华</v>
          </cell>
          <cell r="C632">
            <v>1.24</v>
          </cell>
        </row>
        <row r="632">
          <cell r="F632">
            <v>1.24</v>
          </cell>
        </row>
        <row r="632">
          <cell r="J632">
            <v>15080701376</v>
          </cell>
          <cell r="K632" t="str">
            <v>432321193601015878</v>
          </cell>
          <cell r="L632" t="str">
            <v>6217995610018860889</v>
          </cell>
        </row>
        <row r="633">
          <cell r="B633" t="str">
            <v>盛建军</v>
          </cell>
          <cell r="C633">
            <v>1.86</v>
          </cell>
        </row>
        <row r="633">
          <cell r="F633">
            <v>1.86</v>
          </cell>
        </row>
        <row r="633">
          <cell r="J633">
            <v>13574737390</v>
          </cell>
          <cell r="K633" t="str">
            <v>432321196410285895</v>
          </cell>
          <cell r="L633" t="str">
            <v>6217995610014557679</v>
          </cell>
        </row>
        <row r="634">
          <cell r="B634" t="str">
            <v>盛建新</v>
          </cell>
          <cell r="C634">
            <v>1.86</v>
          </cell>
        </row>
        <row r="634">
          <cell r="F634">
            <v>1.86</v>
          </cell>
        </row>
        <row r="634">
          <cell r="J634" t="str">
            <v>15080707169</v>
          </cell>
          <cell r="K634" t="str">
            <v>432321196610305918</v>
          </cell>
          <cell r="L634" t="str">
            <v>6217995610014557687</v>
          </cell>
        </row>
        <row r="635">
          <cell r="B635" t="str">
            <v>盛怀中</v>
          </cell>
          <cell r="C635">
            <v>1.24</v>
          </cell>
        </row>
        <row r="635">
          <cell r="F635">
            <v>1.24</v>
          </cell>
        </row>
        <row r="635">
          <cell r="J635" t="str">
            <v>13638472508</v>
          </cell>
          <cell r="K635" t="str">
            <v>43232119680811587X</v>
          </cell>
          <cell r="L635" t="str">
            <v>6217995610014557695</v>
          </cell>
        </row>
        <row r="636">
          <cell r="B636" t="str">
            <v>盛建兵</v>
          </cell>
          <cell r="C636">
            <v>2.48</v>
          </cell>
        </row>
        <row r="636">
          <cell r="F636">
            <v>2.48</v>
          </cell>
        </row>
        <row r="636">
          <cell r="J636">
            <v>15197779318</v>
          </cell>
          <cell r="K636" t="str">
            <v>432321197201265876</v>
          </cell>
          <cell r="L636" t="str">
            <v>6217995610014557703</v>
          </cell>
        </row>
        <row r="637">
          <cell r="B637" t="str">
            <v>盛建中</v>
          </cell>
          <cell r="C637">
            <v>3.71</v>
          </cell>
        </row>
        <row r="637">
          <cell r="F637">
            <v>3.71</v>
          </cell>
        </row>
        <row r="637">
          <cell r="J637" t="str">
            <v>18711709935</v>
          </cell>
          <cell r="K637" t="str">
            <v>432321195307155879</v>
          </cell>
          <cell r="L637" t="str">
            <v>6217995610014557711</v>
          </cell>
        </row>
        <row r="638">
          <cell r="B638" t="str">
            <v>盛  锋</v>
          </cell>
        </row>
        <row r="638">
          <cell r="D638">
            <v>1.86</v>
          </cell>
        </row>
        <row r="638">
          <cell r="G638">
            <v>1.86</v>
          </cell>
        </row>
        <row r="638">
          <cell r="J638" t="str">
            <v>15898422434</v>
          </cell>
          <cell r="K638" t="str">
            <v>432321197912215875</v>
          </cell>
          <cell r="L638" t="str">
            <v>6217995610014557729</v>
          </cell>
        </row>
        <row r="639">
          <cell r="B639" t="str">
            <v>盛霞初</v>
          </cell>
          <cell r="C639">
            <v>1.24</v>
          </cell>
        </row>
        <row r="639">
          <cell r="F639">
            <v>1.24</v>
          </cell>
        </row>
        <row r="639">
          <cell r="J639">
            <v>15898470186</v>
          </cell>
          <cell r="K639" t="str">
            <v>430903193911095138</v>
          </cell>
          <cell r="L639" t="str">
            <v>6217995610014557737</v>
          </cell>
        </row>
        <row r="640">
          <cell r="B640" t="str">
            <v>盛菊明</v>
          </cell>
          <cell r="C640">
            <v>2.48</v>
          </cell>
        </row>
        <row r="640">
          <cell r="F640">
            <v>2.48</v>
          </cell>
        </row>
        <row r="640">
          <cell r="J640">
            <v>13973777535</v>
          </cell>
          <cell r="K640" t="str">
            <v>432321196812205878</v>
          </cell>
          <cell r="L640" t="str">
            <v>6217995610014557745</v>
          </cell>
        </row>
        <row r="641">
          <cell r="B641" t="str">
            <v>盛学军</v>
          </cell>
          <cell r="C641">
            <v>2.48</v>
          </cell>
        </row>
        <row r="641">
          <cell r="F641">
            <v>2.48</v>
          </cell>
        </row>
        <row r="641">
          <cell r="J641" t="str">
            <v>13487681698</v>
          </cell>
          <cell r="K641" t="str">
            <v>432321197309125875</v>
          </cell>
          <cell r="L641" t="str">
            <v>6217995610014557752</v>
          </cell>
        </row>
        <row r="642">
          <cell r="B642" t="str">
            <v>盛新泉</v>
          </cell>
          <cell r="C642">
            <v>1.24</v>
          </cell>
        </row>
        <row r="642">
          <cell r="F642">
            <v>1.24</v>
          </cell>
        </row>
        <row r="642">
          <cell r="K642" t="str">
            <v>432321193102145897</v>
          </cell>
          <cell r="L642" t="str">
            <v>605610027200969813</v>
          </cell>
        </row>
        <row r="643">
          <cell r="B643" t="str">
            <v>盛放明</v>
          </cell>
          <cell r="C643">
            <v>1.86</v>
          </cell>
        </row>
        <row r="643">
          <cell r="F643">
            <v>1.86</v>
          </cell>
        </row>
        <row r="643">
          <cell r="J643">
            <v>15992172107</v>
          </cell>
          <cell r="K643" t="str">
            <v>430903195801134537</v>
          </cell>
          <cell r="L643" t="str">
            <v>6217995610014557760</v>
          </cell>
        </row>
        <row r="644">
          <cell r="B644" t="str">
            <v>盛放兵</v>
          </cell>
          <cell r="C644">
            <v>2.48</v>
          </cell>
        </row>
        <row r="644">
          <cell r="F644">
            <v>2.48</v>
          </cell>
        </row>
        <row r="644">
          <cell r="J644" t="str">
            <v>13875382875</v>
          </cell>
          <cell r="K644" t="str">
            <v>432321197006125878</v>
          </cell>
          <cell r="L644" t="str">
            <v>6217995610014557778</v>
          </cell>
        </row>
        <row r="645">
          <cell r="B645" t="str">
            <v>盛楚牛</v>
          </cell>
          <cell r="C645">
            <v>4.33</v>
          </cell>
        </row>
        <row r="645">
          <cell r="F645">
            <v>4.33</v>
          </cell>
        </row>
        <row r="645">
          <cell r="J645">
            <v>15573795614</v>
          </cell>
          <cell r="K645" t="str">
            <v>432321195012245877</v>
          </cell>
          <cell r="L645" t="str">
            <v>605610027200969848</v>
          </cell>
        </row>
        <row r="646">
          <cell r="B646" t="str">
            <v>盛运牛</v>
          </cell>
          <cell r="C646">
            <v>5.57</v>
          </cell>
        </row>
        <row r="646">
          <cell r="F646">
            <v>5.57</v>
          </cell>
        </row>
        <row r="646">
          <cell r="J646">
            <v>18773735034</v>
          </cell>
          <cell r="K646" t="str">
            <v>432321195710045899</v>
          </cell>
          <cell r="L646" t="str">
            <v>6217995610014557786</v>
          </cell>
        </row>
        <row r="647">
          <cell r="B647" t="str">
            <v>盛力牛</v>
          </cell>
          <cell r="C647">
            <v>3.09</v>
          </cell>
        </row>
        <row r="647">
          <cell r="F647">
            <v>3.09</v>
          </cell>
        </row>
        <row r="647">
          <cell r="J647">
            <v>15973732030</v>
          </cell>
          <cell r="K647" t="str">
            <v>432321195410045870</v>
          </cell>
          <cell r="L647" t="str">
            <v>6217995610014557794</v>
          </cell>
        </row>
        <row r="648">
          <cell r="B648" t="str">
            <v>盛井泉</v>
          </cell>
          <cell r="C648">
            <v>3.71</v>
          </cell>
        </row>
        <row r="648">
          <cell r="F648">
            <v>3.71</v>
          </cell>
        </row>
        <row r="648">
          <cell r="J648" t="str">
            <v>13549702665</v>
          </cell>
          <cell r="K648" t="str">
            <v>432321195001275878</v>
          </cell>
          <cell r="L648" t="str">
            <v>6217995610014557802</v>
          </cell>
        </row>
        <row r="649">
          <cell r="B649" t="str">
            <v>盛学文</v>
          </cell>
          <cell r="C649">
            <v>2.48</v>
          </cell>
        </row>
        <row r="649">
          <cell r="F649">
            <v>2.48</v>
          </cell>
        </row>
        <row r="649">
          <cell r="J649">
            <v>18313342712</v>
          </cell>
          <cell r="K649" t="str">
            <v>432321196501205870</v>
          </cell>
          <cell r="L649" t="str">
            <v>6217995610014557810</v>
          </cell>
        </row>
        <row r="650">
          <cell r="B650" t="str">
            <v>盛民强</v>
          </cell>
          <cell r="C650">
            <v>2.48</v>
          </cell>
        </row>
        <row r="650">
          <cell r="F650">
            <v>2.48</v>
          </cell>
        </row>
        <row r="650">
          <cell r="J650">
            <v>18973741759</v>
          </cell>
          <cell r="K650" t="str">
            <v>432321195109295897</v>
          </cell>
          <cell r="L650" t="str">
            <v>6217995610014557828</v>
          </cell>
        </row>
        <row r="651">
          <cell r="B651" t="str">
            <v>盛深根</v>
          </cell>
          <cell r="C651">
            <v>3.71</v>
          </cell>
        </row>
        <row r="651">
          <cell r="F651">
            <v>3.71</v>
          </cell>
        </row>
        <row r="651">
          <cell r="J651">
            <v>13549742223</v>
          </cell>
          <cell r="K651" t="str">
            <v>432321196511105873</v>
          </cell>
          <cell r="L651" t="str">
            <v>6217995610014557844</v>
          </cell>
        </row>
        <row r="652">
          <cell r="B652" t="str">
            <v>盛深海</v>
          </cell>
          <cell r="C652">
            <v>3.09</v>
          </cell>
        </row>
        <row r="652">
          <cell r="F652">
            <v>3.09</v>
          </cell>
        </row>
        <row r="652">
          <cell r="J652">
            <v>15973077259</v>
          </cell>
          <cell r="K652" t="str">
            <v>432321196710265917</v>
          </cell>
          <cell r="L652" t="str">
            <v>6217995610014557851</v>
          </cell>
        </row>
        <row r="653">
          <cell r="B653" t="str">
            <v>盛深成</v>
          </cell>
          <cell r="C653">
            <v>3.1</v>
          </cell>
        </row>
        <row r="653">
          <cell r="F653">
            <v>3.1</v>
          </cell>
        </row>
        <row r="653">
          <cell r="J653" t="str">
            <v>13574711816</v>
          </cell>
          <cell r="K653" t="str">
            <v>432321197010025933</v>
          </cell>
          <cell r="L653" t="str">
            <v>6221805610000413202</v>
          </cell>
        </row>
        <row r="654">
          <cell r="B654" t="str">
            <v>盛胜阳</v>
          </cell>
          <cell r="C654">
            <v>3.71</v>
          </cell>
        </row>
        <row r="654">
          <cell r="F654">
            <v>3.71</v>
          </cell>
        </row>
        <row r="654">
          <cell r="J654">
            <v>18890502631</v>
          </cell>
          <cell r="K654" t="str">
            <v>430903198912081515</v>
          </cell>
          <cell r="L654" t="str">
            <v>6217995610019371324</v>
          </cell>
        </row>
        <row r="655">
          <cell r="B655" t="str">
            <v>盛长青</v>
          </cell>
          <cell r="C655">
            <v>3.09</v>
          </cell>
        </row>
        <row r="655">
          <cell r="F655">
            <v>3.09</v>
          </cell>
        </row>
        <row r="655">
          <cell r="J655" t="str">
            <v>15116757823</v>
          </cell>
          <cell r="K655" t="str">
            <v>432321197206085874</v>
          </cell>
          <cell r="L655" t="str">
            <v>6217995610014557901</v>
          </cell>
        </row>
        <row r="656">
          <cell r="B656" t="str">
            <v>卜玲珍</v>
          </cell>
          <cell r="C656">
            <v>3.71</v>
          </cell>
        </row>
        <row r="656">
          <cell r="F656">
            <v>3.71</v>
          </cell>
        </row>
        <row r="656">
          <cell r="J656" t="str">
            <v>18373717099</v>
          </cell>
          <cell r="K656" t="str">
            <v>432321196112235881</v>
          </cell>
          <cell r="L656" t="str">
            <v>6217995610014557919</v>
          </cell>
        </row>
        <row r="657">
          <cell r="B657" t="str">
            <v>盛向阳</v>
          </cell>
          <cell r="C657">
            <v>1.24</v>
          </cell>
        </row>
        <row r="657">
          <cell r="F657">
            <v>1.24</v>
          </cell>
        </row>
        <row r="657">
          <cell r="J657">
            <v>18173707872</v>
          </cell>
          <cell r="K657" t="str">
            <v>430903198708141517</v>
          </cell>
          <cell r="L657" t="str">
            <v>6217995610014557927</v>
          </cell>
        </row>
        <row r="658">
          <cell r="B658" t="str">
            <v>盛  林</v>
          </cell>
          <cell r="C658">
            <v>3.09</v>
          </cell>
        </row>
        <row r="658">
          <cell r="F658">
            <v>3.09</v>
          </cell>
        </row>
        <row r="658">
          <cell r="J658" t="str">
            <v>15080742761</v>
          </cell>
          <cell r="K658" t="str">
            <v>430903198510271519</v>
          </cell>
          <cell r="L658" t="str">
            <v>6217995610014557935</v>
          </cell>
        </row>
        <row r="659">
          <cell r="B659" t="str">
            <v>盛  勇</v>
          </cell>
          <cell r="C659">
            <v>2.48</v>
          </cell>
        </row>
        <row r="659">
          <cell r="F659">
            <v>2.48</v>
          </cell>
        </row>
        <row r="659">
          <cell r="J659">
            <v>17373712611</v>
          </cell>
          <cell r="K659" t="str">
            <v>430903198802101511</v>
          </cell>
          <cell r="L659" t="str">
            <v>6217995610014557943</v>
          </cell>
        </row>
        <row r="660">
          <cell r="B660" t="str">
            <v>盛  超</v>
          </cell>
          <cell r="C660">
            <v>2.48</v>
          </cell>
        </row>
        <row r="660">
          <cell r="F660">
            <v>2.48</v>
          </cell>
        </row>
        <row r="660">
          <cell r="J660" t="str">
            <v>18711718855</v>
          </cell>
          <cell r="K660" t="str">
            <v>430903199007221519</v>
          </cell>
          <cell r="L660" t="str">
            <v>6217995610005093387</v>
          </cell>
        </row>
        <row r="661">
          <cell r="B661" t="str">
            <v>盛  双</v>
          </cell>
          <cell r="C661">
            <v>0.62</v>
          </cell>
        </row>
        <row r="661">
          <cell r="F661">
            <v>0.62</v>
          </cell>
        </row>
        <row r="661">
          <cell r="J661" t="str">
            <v>15898422990</v>
          </cell>
          <cell r="K661" t="str">
            <v>430903199512041527</v>
          </cell>
          <cell r="L661" t="str">
            <v>6217995610014557968</v>
          </cell>
        </row>
        <row r="662">
          <cell r="B662" t="str">
            <v>盛  晶</v>
          </cell>
          <cell r="C662">
            <v>1.24</v>
          </cell>
        </row>
        <row r="662">
          <cell r="F662">
            <v>1.24</v>
          </cell>
        </row>
        <row r="662">
          <cell r="K662" t="str">
            <v>430903198404051512</v>
          </cell>
          <cell r="L662" t="str">
            <v>6217995610016680263</v>
          </cell>
        </row>
        <row r="663">
          <cell r="B663" t="str">
            <v>盛顺佳</v>
          </cell>
          <cell r="C663">
            <v>1.86</v>
          </cell>
        </row>
        <row r="663">
          <cell r="F663">
            <v>1.86</v>
          </cell>
        </row>
        <row r="663">
          <cell r="K663" t="str">
            <v>430903200006081513</v>
          </cell>
          <cell r="L663" t="str">
            <v>6217995610005292864</v>
          </cell>
        </row>
        <row r="664">
          <cell r="B664" t="str">
            <v>盛  芳</v>
          </cell>
          <cell r="C664">
            <v>1.24</v>
          </cell>
        </row>
        <row r="664">
          <cell r="F664">
            <v>1.24</v>
          </cell>
        </row>
        <row r="664">
          <cell r="J664">
            <v>18073770387</v>
          </cell>
          <cell r="K664" t="str">
            <v>430903199102151520</v>
          </cell>
          <cell r="L664" t="str">
            <v>6217995610020094543</v>
          </cell>
        </row>
        <row r="665">
          <cell r="B665" t="str">
            <v>莫必安</v>
          </cell>
          <cell r="C665">
            <v>3.8</v>
          </cell>
        </row>
        <row r="665">
          <cell r="F665">
            <v>3.8</v>
          </cell>
        </row>
        <row r="665">
          <cell r="J665">
            <v>13017374668</v>
          </cell>
          <cell r="K665" t="str">
            <v>432321195412055888</v>
          </cell>
          <cell r="L665" t="str">
            <v>6217995610014557976</v>
          </cell>
        </row>
        <row r="666">
          <cell r="B666" t="str">
            <v>李振兴</v>
          </cell>
          <cell r="C666">
            <v>3.8</v>
          </cell>
        </row>
        <row r="666">
          <cell r="F666">
            <v>3.8</v>
          </cell>
        </row>
        <row r="666">
          <cell r="J666">
            <v>18229915091</v>
          </cell>
          <cell r="K666" t="str">
            <v>432321196712135892</v>
          </cell>
          <cell r="L666" t="str">
            <v>6217995610014557992</v>
          </cell>
        </row>
        <row r="667">
          <cell r="B667" t="str">
            <v>吴余德</v>
          </cell>
          <cell r="C667">
            <v>1.52</v>
          </cell>
        </row>
        <row r="667">
          <cell r="F667">
            <v>1.52</v>
          </cell>
        </row>
        <row r="667">
          <cell r="J667">
            <v>13117475294</v>
          </cell>
          <cell r="K667" t="str">
            <v>432321193903235892</v>
          </cell>
          <cell r="L667" t="str">
            <v>6217995610014558008</v>
          </cell>
        </row>
        <row r="668">
          <cell r="B668" t="str">
            <v>吴新明</v>
          </cell>
          <cell r="C668">
            <v>3.04</v>
          </cell>
        </row>
        <row r="668">
          <cell r="F668">
            <v>3.04</v>
          </cell>
        </row>
        <row r="668">
          <cell r="J668">
            <v>13217379728</v>
          </cell>
          <cell r="K668" t="str">
            <v>432321196707095873</v>
          </cell>
          <cell r="L668" t="str">
            <v>6221805610000413293</v>
          </cell>
        </row>
        <row r="669">
          <cell r="B669" t="str">
            <v>吴新丰</v>
          </cell>
          <cell r="C669">
            <v>3.04</v>
          </cell>
        </row>
        <row r="669">
          <cell r="F669">
            <v>3.04</v>
          </cell>
        </row>
        <row r="669">
          <cell r="J669">
            <v>18084371405</v>
          </cell>
          <cell r="K669" t="str">
            <v>432321196608155893</v>
          </cell>
          <cell r="L669" t="str">
            <v>6217995610014703240</v>
          </cell>
        </row>
        <row r="670">
          <cell r="B670" t="str">
            <v>吴介华</v>
          </cell>
          <cell r="C670">
            <v>3.04</v>
          </cell>
        </row>
        <row r="670">
          <cell r="F670">
            <v>3.04</v>
          </cell>
        </row>
        <row r="670">
          <cell r="J670">
            <v>13135179931</v>
          </cell>
          <cell r="K670" t="str">
            <v>432321196403275875</v>
          </cell>
          <cell r="L670" t="str">
            <v>6217995610014558024</v>
          </cell>
        </row>
        <row r="671">
          <cell r="B671" t="str">
            <v>吴迪华</v>
          </cell>
          <cell r="C671">
            <v>3.04</v>
          </cell>
        </row>
        <row r="671">
          <cell r="F671">
            <v>3.04</v>
          </cell>
        </row>
        <row r="671">
          <cell r="J671">
            <v>18890502078</v>
          </cell>
          <cell r="K671" t="str">
            <v>432321196401155917</v>
          </cell>
          <cell r="L671" t="str">
            <v>6217995610014554189</v>
          </cell>
        </row>
        <row r="672">
          <cell r="B672" t="str">
            <v>吴新华</v>
          </cell>
          <cell r="C672">
            <v>3.04</v>
          </cell>
        </row>
        <row r="672">
          <cell r="F672">
            <v>3.04</v>
          </cell>
        </row>
        <row r="672">
          <cell r="J672" t="str">
            <v/>
          </cell>
          <cell r="K672" t="str">
            <v>432321196004075876</v>
          </cell>
          <cell r="L672" t="str">
            <v>605610027200970121</v>
          </cell>
        </row>
        <row r="673">
          <cell r="B673" t="str">
            <v>李贤福</v>
          </cell>
          <cell r="C673">
            <v>1.52</v>
          </cell>
        </row>
        <row r="673">
          <cell r="F673">
            <v>1.52</v>
          </cell>
        </row>
        <row r="673">
          <cell r="J673" t="str">
            <v/>
          </cell>
          <cell r="K673" t="str">
            <v>432321194410185879</v>
          </cell>
          <cell r="L673" t="str">
            <v>605610027200970148</v>
          </cell>
        </row>
        <row r="674">
          <cell r="B674" t="str">
            <v>李长福</v>
          </cell>
          <cell r="C674">
            <v>1.52</v>
          </cell>
        </row>
        <row r="674">
          <cell r="F674">
            <v>1.52</v>
          </cell>
        </row>
        <row r="674">
          <cell r="J674">
            <v>15273717385</v>
          </cell>
          <cell r="K674" t="str">
            <v>432321194311215892</v>
          </cell>
          <cell r="L674" t="str">
            <v>6217995610014558057</v>
          </cell>
        </row>
        <row r="675">
          <cell r="B675" t="str">
            <v>李石辉</v>
          </cell>
          <cell r="C675">
            <v>3.04</v>
          </cell>
        </row>
        <row r="675">
          <cell r="F675">
            <v>3.04</v>
          </cell>
        </row>
        <row r="675">
          <cell r="J675">
            <v>15173700958</v>
          </cell>
          <cell r="K675" t="str">
            <v>432321196808165930</v>
          </cell>
          <cell r="L675" t="str">
            <v>6217995610014558065</v>
          </cell>
        </row>
        <row r="676">
          <cell r="B676" t="str">
            <v>李世兵</v>
          </cell>
          <cell r="C676">
            <v>2.66</v>
          </cell>
        </row>
        <row r="676">
          <cell r="F676">
            <v>2.66</v>
          </cell>
        </row>
        <row r="676">
          <cell r="J676">
            <v>15573723079</v>
          </cell>
          <cell r="K676" t="str">
            <v>432321196910195896</v>
          </cell>
          <cell r="L676" t="str">
            <v>6217995610014558081</v>
          </cell>
        </row>
        <row r="677">
          <cell r="B677" t="str">
            <v>李平英</v>
          </cell>
          <cell r="C677">
            <v>0.76</v>
          </cell>
        </row>
        <row r="677">
          <cell r="F677">
            <v>0.76</v>
          </cell>
        </row>
        <row r="677">
          <cell r="J677">
            <v>15173755604</v>
          </cell>
          <cell r="K677" t="str">
            <v>432321193910285898</v>
          </cell>
          <cell r="L677" t="str">
            <v>6217995610014558099</v>
          </cell>
        </row>
        <row r="678">
          <cell r="B678" t="str">
            <v>李浩辉</v>
          </cell>
          <cell r="C678">
            <v>2.28</v>
          </cell>
        </row>
        <row r="678">
          <cell r="F678">
            <v>2.28</v>
          </cell>
        </row>
        <row r="678">
          <cell r="J678">
            <v>18273726715</v>
          </cell>
          <cell r="K678" t="str">
            <v>43232119650516587X</v>
          </cell>
          <cell r="L678" t="str">
            <v>6217995610014558107</v>
          </cell>
        </row>
        <row r="679">
          <cell r="B679" t="str">
            <v>李红辉</v>
          </cell>
          <cell r="C679">
            <v>2.28</v>
          </cell>
        </row>
        <row r="679">
          <cell r="F679">
            <v>2.28</v>
          </cell>
        </row>
        <row r="679">
          <cell r="J679">
            <v>15526311202</v>
          </cell>
          <cell r="K679" t="str">
            <v>432321196812305879</v>
          </cell>
          <cell r="L679" t="str">
            <v>6217995610014558115</v>
          </cell>
        </row>
        <row r="680">
          <cell r="B680" t="str">
            <v>吴铁仁</v>
          </cell>
          <cell r="C680">
            <v>2.28</v>
          </cell>
        </row>
        <row r="680">
          <cell r="F680">
            <v>2.28</v>
          </cell>
        </row>
        <row r="680">
          <cell r="J680">
            <v>18273701083</v>
          </cell>
          <cell r="K680" t="str">
            <v>432321197303275872</v>
          </cell>
          <cell r="L680" t="str">
            <v>6217995610014558123</v>
          </cell>
        </row>
        <row r="681">
          <cell r="B681" t="str">
            <v>吴铁钦</v>
          </cell>
          <cell r="C681">
            <v>2.28</v>
          </cell>
        </row>
        <row r="681">
          <cell r="F681">
            <v>2.28</v>
          </cell>
        </row>
        <row r="681">
          <cell r="J681">
            <v>13925338093</v>
          </cell>
          <cell r="K681" t="str">
            <v>432321197902035870</v>
          </cell>
          <cell r="L681" t="str">
            <v>6217995610014558131</v>
          </cell>
        </row>
        <row r="682">
          <cell r="B682" t="str">
            <v>吴铁辉</v>
          </cell>
          <cell r="C682">
            <v>2.28</v>
          </cell>
        </row>
        <row r="682">
          <cell r="F682">
            <v>2.28</v>
          </cell>
        </row>
        <row r="682">
          <cell r="J682">
            <v>15173710152</v>
          </cell>
          <cell r="K682" t="str">
            <v>432321197602105873</v>
          </cell>
          <cell r="L682" t="str">
            <v>6217995610014558149</v>
          </cell>
        </row>
        <row r="683">
          <cell r="B683" t="str">
            <v>盛尽长</v>
          </cell>
          <cell r="C683">
            <v>3.04</v>
          </cell>
        </row>
        <row r="683">
          <cell r="F683">
            <v>3.04</v>
          </cell>
        </row>
        <row r="683">
          <cell r="J683">
            <v>15873732270</v>
          </cell>
          <cell r="K683" t="str">
            <v>432321193605085873</v>
          </cell>
          <cell r="L683" t="str">
            <v>6217995610014558156</v>
          </cell>
        </row>
        <row r="684">
          <cell r="B684" t="str">
            <v>卜黄谷</v>
          </cell>
          <cell r="C684">
            <v>0.76</v>
          </cell>
        </row>
        <row r="684">
          <cell r="F684">
            <v>0.76</v>
          </cell>
        </row>
        <row r="684">
          <cell r="J684">
            <v>18230507859</v>
          </cell>
          <cell r="K684" t="str">
            <v>432321194907135885</v>
          </cell>
          <cell r="L684" t="str">
            <v>6217995610014558164</v>
          </cell>
        </row>
        <row r="685">
          <cell r="B685" t="str">
            <v>李光佑</v>
          </cell>
          <cell r="C685">
            <v>3.04</v>
          </cell>
        </row>
        <row r="685">
          <cell r="F685">
            <v>3.04</v>
          </cell>
        </row>
        <row r="685">
          <cell r="J685">
            <v>15116700502</v>
          </cell>
          <cell r="K685" t="str">
            <v>432321196906165870</v>
          </cell>
          <cell r="L685" t="str">
            <v>6217995610014558172</v>
          </cell>
        </row>
        <row r="686">
          <cell r="B686" t="str">
            <v>李光达</v>
          </cell>
          <cell r="C686">
            <v>2.28</v>
          </cell>
        </row>
        <row r="686">
          <cell r="F686">
            <v>2.28</v>
          </cell>
        </row>
        <row r="686">
          <cell r="J686">
            <v>15220139856</v>
          </cell>
          <cell r="K686" t="str">
            <v>432321197909025878</v>
          </cell>
          <cell r="L686" t="str">
            <v>6217995610014558180</v>
          </cell>
        </row>
        <row r="687">
          <cell r="B687" t="str">
            <v>李文武</v>
          </cell>
          <cell r="C687">
            <v>2.28</v>
          </cell>
        </row>
        <row r="687">
          <cell r="F687">
            <v>2.28</v>
          </cell>
        </row>
        <row r="687">
          <cell r="J687">
            <v>13257372438</v>
          </cell>
          <cell r="K687" t="str">
            <v>43232119750904587X</v>
          </cell>
          <cell r="L687" t="str">
            <v>6217995610014558198</v>
          </cell>
        </row>
        <row r="688">
          <cell r="B688" t="str">
            <v>李端章</v>
          </cell>
          <cell r="C688">
            <v>2.28</v>
          </cell>
        </row>
        <row r="688">
          <cell r="F688">
            <v>2.28</v>
          </cell>
        </row>
        <row r="688">
          <cell r="K688" t="str">
            <v>432321197205045870</v>
          </cell>
          <cell r="L688" t="str">
            <v>605610027201905966</v>
          </cell>
        </row>
        <row r="689">
          <cell r="B689" t="str">
            <v>李文科</v>
          </cell>
          <cell r="C689">
            <v>2.28</v>
          </cell>
        </row>
        <row r="689">
          <cell r="F689">
            <v>2.28</v>
          </cell>
        </row>
        <row r="689">
          <cell r="J689">
            <v>15673689324</v>
          </cell>
          <cell r="K689" t="str">
            <v>432321197806175873</v>
          </cell>
          <cell r="L689" t="str">
            <v>6217995610014558206</v>
          </cell>
        </row>
        <row r="690">
          <cell r="B690" t="str">
            <v>李新飞</v>
          </cell>
          <cell r="C690">
            <v>2.28</v>
          </cell>
        </row>
        <row r="690">
          <cell r="F690">
            <v>2.28</v>
          </cell>
        </row>
        <row r="690">
          <cell r="J690">
            <v>17763735068</v>
          </cell>
          <cell r="K690" t="str">
            <v>432321197308205873</v>
          </cell>
          <cell r="L690" t="str">
            <v>6217995610014558214</v>
          </cell>
        </row>
        <row r="691">
          <cell r="B691" t="str">
            <v>李  超</v>
          </cell>
          <cell r="C691">
            <v>5.32</v>
          </cell>
        </row>
        <row r="691">
          <cell r="F691">
            <v>5.32</v>
          </cell>
        </row>
        <row r="691">
          <cell r="J691">
            <v>13272189279</v>
          </cell>
          <cell r="K691" t="str">
            <v>430903198006111217</v>
          </cell>
          <cell r="L691" t="str">
            <v>605610015201164219</v>
          </cell>
        </row>
        <row r="692">
          <cell r="B692" t="str">
            <v>蔡新良</v>
          </cell>
          <cell r="C692">
            <v>2.28</v>
          </cell>
        </row>
        <row r="692">
          <cell r="F692">
            <v>2.28</v>
          </cell>
        </row>
        <row r="692">
          <cell r="J692">
            <v>15573790297</v>
          </cell>
          <cell r="K692" t="str">
            <v>432321196906095892</v>
          </cell>
          <cell r="L692" t="str">
            <v>6217995610014558222</v>
          </cell>
        </row>
        <row r="693">
          <cell r="B693" t="str">
            <v>盛燕辉</v>
          </cell>
          <cell r="C693">
            <v>3.04</v>
          </cell>
        </row>
        <row r="693">
          <cell r="F693">
            <v>3.04</v>
          </cell>
        </row>
        <row r="693">
          <cell r="J693">
            <v>13786740918</v>
          </cell>
          <cell r="K693" t="str">
            <v>432321197207225891</v>
          </cell>
          <cell r="L693" t="str">
            <v>6217995610014558230</v>
          </cell>
        </row>
        <row r="694">
          <cell r="B694" t="str">
            <v>吴永丰</v>
          </cell>
          <cell r="C694">
            <v>2.28</v>
          </cell>
        </row>
        <row r="694">
          <cell r="F694">
            <v>2.28</v>
          </cell>
        </row>
        <row r="694">
          <cell r="J694">
            <v>15973732184</v>
          </cell>
          <cell r="K694" t="str">
            <v>432321197208135871</v>
          </cell>
          <cell r="L694" t="str">
            <v>6217995610014558248</v>
          </cell>
        </row>
        <row r="695">
          <cell r="B695" t="str">
            <v>周立基</v>
          </cell>
          <cell r="C695">
            <v>1.52</v>
          </cell>
        </row>
        <row r="695">
          <cell r="F695">
            <v>1.52</v>
          </cell>
        </row>
        <row r="695">
          <cell r="J695" t="str">
            <v>13170374322</v>
          </cell>
          <cell r="K695" t="str">
            <v>432321195009225883</v>
          </cell>
          <cell r="L695" t="str">
            <v>6217995610014558255</v>
          </cell>
        </row>
        <row r="696">
          <cell r="B696" t="str">
            <v>邓三元</v>
          </cell>
          <cell r="C696">
            <v>1.52</v>
          </cell>
        </row>
        <row r="696">
          <cell r="F696">
            <v>1.52</v>
          </cell>
        </row>
        <row r="696">
          <cell r="J696" t="str">
            <v>13574719872</v>
          </cell>
          <cell r="K696" t="str">
            <v>432321195106245886</v>
          </cell>
          <cell r="L696" t="str">
            <v>6217995610014558263</v>
          </cell>
        </row>
        <row r="697">
          <cell r="B697" t="str">
            <v>何叔中</v>
          </cell>
          <cell r="C697">
            <v>1.52</v>
          </cell>
        </row>
        <row r="697">
          <cell r="F697">
            <v>1.52</v>
          </cell>
        </row>
        <row r="697">
          <cell r="J697" t="str">
            <v>18173706188</v>
          </cell>
          <cell r="K697" t="str">
            <v>432321193909115904</v>
          </cell>
          <cell r="L697" t="str">
            <v>6217995610019014213</v>
          </cell>
        </row>
        <row r="698">
          <cell r="B698" t="str">
            <v>李  灿</v>
          </cell>
          <cell r="C698">
            <v>3.42</v>
          </cell>
        </row>
        <row r="698">
          <cell r="F698">
            <v>3.42</v>
          </cell>
        </row>
        <row r="698">
          <cell r="J698">
            <v>19892706329</v>
          </cell>
          <cell r="K698" t="str">
            <v>430903198807031516</v>
          </cell>
          <cell r="L698" t="str">
            <v>6221805610001522472</v>
          </cell>
        </row>
        <row r="699">
          <cell r="B699" t="str">
            <v>吴端生</v>
          </cell>
          <cell r="C699">
            <v>3.6</v>
          </cell>
        </row>
        <row r="699">
          <cell r="F699">
            <v>3.6</v>
          </cell>
        </row>
        <row r="699">
          <cell r="J699">
            <v>15273775946</v>
          </cell>
          <cell r="K699" t="str">
            <v>432321193812085876</v>
          </cell>
          <cell r="L699" t="str">
            <v>6217995610014558271</v>
          </cell>
        </row>
        <row r="700">
          <cell r="B700" t="str">
            <v>吴建军</v>
          </cell>
          <cell r="C700">
            <v>5.4</v>
          </cell>
        </row>
        <row r="700">
          <cell r="F700">
            <v>5.4</v>
          </cell>
        </row>
        <row r="700">
          <cell r="J700">
            <v>18711710008</v>
          </cell>
          <cell r="K700" t="str">
            <v>432321196106225871</v>
          </cell>
          <cell r="L700" t="str">
            <v>605610027200968511</v>
          </cell>
        </row>
        <row r="701">
          <cell r="B701" t="str">
            <v>吴正华</v>
          </cell>
          <cell r="C701">
            <v>3.6</v>
          </cell>
        </row>
        <row r="701">
          <cell r="F701">
            <v>3.6</v>
          </cell>
        </row>
        <row r="701">
          <cell r="J701">
            <v>18773705429</v>
          </cell>
          <cell r="K701" t="str">
            <v>432321195008055894</v>
          </cell>
          <cell r="L701" t="str">
            <v>6217995610014703059</v>
          </cell>
        </row>
        <row r="702">
          <cell r="B702" t="str">
            <v>田维生</v>
          </cell>
          <cell r="C702">
            <v>1.121</v>
          </cell>
          <cell r="D702">
            <v>2.479</v>
          </cell>
        </row>
        <row r="702">
          <cell r="F702">
            <v>1.121</v>
          </cell>
          <cell r="G702">
            <v>2.479</v>
          </cell>
        </row>
        <row r="702">
          <cell r="J702" t="str">
            <v>15197708425</v>
          </cell>
          <cell r="K702" t="str">
            <v>432321194612285878</v>
          </cell>
          <cell r="L702" t="str">
            <v>6217995610014703273</v>
          </cell>
        </row>
        <row r="703">
          <cell r="B703" t="str">
            <v>田志平</v>
          </cell>
          <cell r="C703">
            <v>3.2</v>
          </cell>
          <cell r="D703">
            <v>4</v>
          </cell>
        </row>
        <row r="703">
          <cell r="F703">
            <v>3.2</v>
          </cell>
          <cell r="G703">
            <v>4</v>
          </cell>
        </row>
        <row r="703">
          <cell r="J703" t="str">
            <v>18711729299</v>
          </cell>
          <cell r="K703" t="str">
            <v>430903197410181511</v>
          </cell>
          <cell r="L703" t="str">
            <v>6217995610014703281</v>
          </cell>
        </row>
        <row r="704">
          <cell r="B704" t="str">
            <v>田海秋</v>
          </cell>
          <cell r="C704">
            <v>7.2</v>
          </cell>
        </row>
        <row r="704">
          <cell r="F704">
            <v>7.2</v>
          </cell>
        </row>
        <row r="704">
          <cell r="J704" t="str">
            <v>13272171908</v>
          </cell>
          <cell r="K704" t="str">
            <v>43232119580626587X</v>
          </cell>
          <cell r="L704" t="str">
            <v>6217995610014558305</v>
          </cell>
        </row>
        <row r="705">
          <cell r="B705" t="str">
            <v>李菊芳</v>
          </cell>
          <cell r="C705">
            <v>3.6</v>
          </cell>
        </row>
        <row r="705">
          <cell r="F705">
            <v>3.6</v>
          </cell>
        </row>
        <row r="705">
          <cell r="J705" t="str">
            <v>18273775143</v>
          </cell>
          <cell r="K705" t="str">
            <v>432321195409245875</v>
          </cell>
          <cell r="L705" t="str">
            <v>6217995610014558321</v>
          </cell>
        </row>
        <row r="706">
          <cell r="B706" t="str">
            <v>李谷生</v>
          </cell>
          <cell r="C706">
            <v>4.325</v>
          </cell>
          <cell r="D706">
            <v>1.075</v>
          </cell>
        </row>
        <row r="706">
          <cell r="F706">
            <v>4.325</v>
          </cell>
          <cell r="G706">
            <v>1.075</v>
          </cell>
        </row>
        <row r="706">
          <cell r="J706" t="str">
            <v>15973722910</v>
          </cell>
          <cell r="K706" t="str">
            <v>432321196402245877</v>
          </cell>
          <cell r="L706" t="str">
            <v>6217995610014558339</v>
          </cell>
        </row>
        <row r="707">
          <cell r="B707" t="str">
            <v>李惠昌</v>
          </cell>
          <cell r="C707">
            <v>3.6</v>
          </cell>
        </row>
        <row r="707">
          <cell r="F707">
            <v>3.6</v>
          </cell>
        </row>
        <row r="707">
          <cell r="J707" t="str">
            <v>15173774210</v>
          </cell>
          <cell r="K707" t="str">
            <v>430903195507151512</v>
          </cell>
          <cell r="L707" t="str">
            <v>6217995610014558347</v>
          </cell>
        </row>
        <row r="708">
          <cell r="B708" t="str">
            <v>李建昌</v>
          </cell>
          <cell r="C708">
            <v>3.6</v>
          </cell>
        </row>
        <row r="708">
          <cell r="F708">
            <v>3.6</v>
          </cell>
        </row>
        <row r="708">
          <cell r="J708" t="str">
            <v>15080719510</v>
          </cell>
          <cell r="K708" t="str">
            <v>432321195905065873</v>
          </cell>
          <cell r="L708" t="str">
            <v>6217995610014703299</v>
          </cell>
        </row>
        <row r="709">
          <cell r="B709" t="str">
            <v>李世昌</v>
          </cell>
          <cell r="C709">
            <v>5.4</v>
          </cell>
        </row>
        <row r="709">
          <cell r="F709">
            <v>5.4</v>
          </cell>
        </row>
        <row r="709">
          <cell r="J709" t="str">
            <v>15973759284</v>
          </cell>
          <cell r="K709" t="str">
            <v>432321196710065878</v>
          </cell>
          <cell r="L709" t="str">
            <v>6217995610014558354</v>
          </cell>
        </row>
        <row r="710">
          <cell r="B710" t="str">
            <v>李杨春</v>
          </cell>
          <cell r="C710">
            <v>1.8</v>
          </cell>
        </row>
        <row r="710">
          <cell r="F710">
            <v>1.8</v>
          </cell>
        </row>
        <row r="710">
          <cell r="J710" t="str">
            <v>15526301040</v>
          </cell>
          <cell r="K710" t="str">
            <v>432321194702075874</v>
          </cell>
          <cell r="L710" t="str">
            <v>6217995610014558362</v>
          </cell>
        </row>
        <row r="711">
          <cell r="B711" t="str">
            <v>李能文</v>
          </cell>
          <cell r="C711">
            <v>3.884</v>
          </cell>
          <cell r="D711">
            <v>3.316</v>
          </cell>
        </row>
        <row r="711">
          <cell r="F711">
            <v>3.884</v>
          </cell>
          <cell r="G711">
            <v>3.316</v>
          </cell>
        </row>
        <row r="711">
          <cell r="J711" t="str">
            <v>13100377883</v>
          </cell>
          <cell r="K711" t="str">
            <v>432321197408245899</v>
          </cell>
          <cell r="L711" t="str">
            <v>6217995610014703307</v>
          </cell>
        </row>
        <row r="712">
          <cell r="B712" t="str">
            <v>吴国辉</v>
          </cell>
          <cell r="C712">
            <v>1.7</v>
          </cell>
          <cell r="D712">
            <v>3.7</v>
          </cell>
        </row>
        <row r="712">
          <cell r="F712">
            <v>1.7</v>
          </cell>
          <cell r="G712">
            <v>3.7</v>
          </cell>
        </row>
        <row r="712">
          <cell r="J712" t="str">
            <v>15907372934</v>
          </cell>
          <cell r="K712" t="str">
            <v>43232119680703594X</v>
          </cell>
          <cell r="L712" t="str">
            <v>6217995610014558370</v>
          </cell>
        </row>
        <row r="713">
          <cell r="B713" t="str">
            <v>李应辉</v>
          </cell>
          <cell r="C713">
            <v>6.041</v>
          </cell>
          <cell r="D713">
            <v>2.659</v>
          </cell>
        </row>
        <row r="713">
          <cell r="F713">
            <v>6.041</v>
          </cell>
          <cell r="G713">
            <v>2.659</v>
          </cell>
        </row>
        <row r="713">
          <cell r="J713">
            <v>13487681228</v>
          </cell>
          <cell r="K713" t="str">
            <v>432321196803125876</v>
          </cell>
          <cell r="L713" t="str">
            <v>6217995610014703315</v>
          </cell>
        </row>
        <row r="714">
          <cell r="B714" t="str">
            <v>李进见</v>
          </cell>
          <cell r="C714">
            <v>1.8</v>
          </cell>
        </row>
        <row r="714">
          <cell r="F714">
            <v>1.8</v>
          </cell>
        </row>
        <row r="714">
          <cell r="J714" t="str">
            <v>13786739321</v>
          </cell>
          <cell r="K714" t="str">
            <v>432321194604065875</v>
          </cell>
          <cell r="L714" t="str">
            <v>6217995610014703323</v>
          </cell>
        </row>
        <row r="715">
          <cell r="B715" t="str">
            <v>邓明光</v>
          </cell>
          <cell r="C715">
            <v>5.4</v>
          </cell>
        </row>
        <row r="715">
          <cell r="F715">
            <v>5.4</v>
          </cell>
        </row>
        <row r="715">
          <cell r="J715">
            <v>18478176232</v>
          </cell>
          <cell r="K715" t="str">
            <v>432321194207245872</v>
          </cell>
          <cell r="L715" t="str">
            <v>6217995610014558388</v>
          </cell>
        </row>
        <row r="716">
          <cell r="B716" t="str">
            <v>邓正光</v>
          </cell>
          <cell r="C716">
            <v>0.229</v>
          </cell>
          <cell r="D716">
            <v>1.571</v>
          </cell>
        </row>
        <row r="716">
          <cell r="F716">
            <v>0.229</v>
          </cell>
          <cell r="G716">
            <v>1.571</v>
          </cell>
        </row>
        <row r="716">
          <cell r="J716">
            <v>13487681228</v>
          </cell>
          <cell r="K716" t="str">
            <v>432321195402145871</v>
          </cell>
          <cell r="L716" t="str">
            <v>6217995610014558396</v>
          </cell>
        </row>
        <row r="717">
          <cell r="B717" t="str">
            <v>邓秋甫</v>
          </cell>
          <cell r="C717">
            <v>1.8</v>
          </cell>
        </row>
        <row r="717">
          <cell r="F717">
            <v>1.8</v>
          </cell>
        </row>
        <row r="717">
          <cell r="K717" t="str">
            <v>432321194509115870</v>
          </cell>
          <cell r="L717" t="str">
            <v>605610027200970558</v>
          </cell>
        </row>
        <row r="718">
          <cell r="B718" t="str">
            <v>邓正生</v>
          </cell>
          <cell r="C718">
            <v>5.4</v>
          </cell>
        </row>
        <row r="718">
          <cell r="F718">
            <v>5.4</v>
          </cell>
        </row>
        <row r="718">
          <cell r="J718">
            <v>15274792883</v>
          </cell>
          <cell r="K718" t="str">
            <v>432321194901155914</v>
          </cell>
          <cell r="L718" t="str">
            <v>6217995610014558404</v>
          </cell>
        </row>
        <row r="719">
          <cell r="B719" t="str">
            <v>吴  峥</v>
          </cell>
          <cell r="C719">
            <v>2.347</v>
          </cell>
          <cell r="D719">
            <v>3.053</v>
          </cell>
        </row>
        <row r="719">
          <cell r="F719">
            <v>2.347</v>
          </cell>
          <cell r="G719">
            <v>3.053</v>
          </cell>
        </row>
        <row r="719">
          <cell r="J719" t="str">
            <v>13272189517</v>
          </cell>
          <cell r="K719" t="str">
            <v>43090319820228123X</v>
          </cell>
          <cell r="L719" t="str">
            <v>6217995610014703331</v>
          </cell>
        </row>
        <row r="720">
          <cell r="B720" t="str">
            <v>吴进辉</v>
          </cell>
          <cell r="C720">
            <v>7.2</v>
          </cell>
        </row>
        <row r="720">
          <cell r="F720">
            <v>7.2</v>
          </cell>
        </row>
        <row r="720">
          <cell r="J720" t="str">
            <v>13507376220</v>
          </cell>
          <cell r="K720" t="str">
            <v>430903196508101511</v>
          </cell>
          <cell r="L720" t="str">
            <v>6217995610014558412</v>
          </cell>
        </row>
        <row r="721">
          <cell r="B721" t="str">
            <v>田智余</v>
          </cell>
          <cell r="C721">
            <v>5.523</v>
          </cell>
          <cell r="D721">
            <v>1.677</v>
          </cell>
        </row>
        <row r="721">
          <cell r="F721">
            <v>5.523</v>
          </cell>
          <cell r="G721">
            <v>1.677</v>
          </cell>
        </row>
        <row r="721">
          <cell r="J721" t="str">
            <v>18273725639</v>
          </cell>
          <cell r="K721" t="str">
            <v>432321197911105877</v>
          </cell>
          <cell r="L721" t="str">
            <v>6217995610014703349</v>
          </cell>
        </row>
        <row r="722">
          <cell r="B722" t="str">
            <v>吴永安</v>
          </cell>
          <cell r="C722">
            <v>5.609</v>
          </cell>
          <cell r="D722">
            <v>1.591</v>
          </cell>
        </row>
        <row r="722">
          <cell r="F722">
            <v>5.609</v>
          </cell>
          <cell r="G722">
            <v>1.591</v>
          </cell>
        </row>
        <row r="722">
          <cell r="J722">
            <v>18773705429</v>
          </cell>
          <cell r="K722" t="str">
            <v>432321197701275878</v>
          </cell>
          <cell r="L722" t="str">
            <v>6217995610014558420</v>
          </cell>
        </row>
        <row r="723">
          <cell r="B723" t="str">
            <v>李胜超</v>
          </cell>
          <cell r="C723">
            <v>5.299</v>
          </cell>
          <cell r="D723">
            <v>1.901</v>
          </cell>
        </row>
        <row r="723">
          <cell r="F723">
            <v>5.299</v>
          </cell>
          <cell r="G723">
            <v>1.901</v>
          </cell>
        </row>
        <row r="723">
          <cell r="J723" t="str">
            <v>18773723200</v>
          </cell>
          <cell r="K723" t="str">
            <v>430903198704091516</v>
          </cell>
          <cell r="L723" t="str">
            <v>6217995610014558438</v>
          </cell>
        </row>
        <row r="724">
          <cell r="B724" t="str">
            <v>李晓军</v>
          </cell>
          <cell r="C724">
            <v>7.2</v>
          </cell>
        </row>
        <row r="724">
          <cell r="F724">
            <v>7.2</v>
          </cell>
        </row>
        <row r="724">
          <cell r="J724" t="str">
            <v>13487810788</v>
          </cell>
          <cell r="K724" t="str">
            <v>430903198401231518</v>
          </cell>
          <cell r="L724" t="str">
            <v>6217995610014558446</v>
          </cell>
        </row>
        <row r="725">
          <cell r="B725" t="str">
            <v>吴静纯</v>
          </cell>
          <cell r="C725">
            <v>0.622</v>
          </cell>
          <cell r="D725">
            <v>2.978</v>
          </cell>
        </row>
        <row r="725">
          <cell r="F725">
            <v>0.622</v>
          </cell>
          <cell r="G725">
            <v>2.978</v>
          </cell>
        </row>
        <row r="725">
          <cell r="J725">
            <v>18273725639</v>
          </cell>
          <cell r="K725" t="str">
            <v>432321195506085885</v>
          </cell>
          <cell r="L725" t="str">
            <v>6221805610001522217</v>
          </cell>
        </row>
        <row r="726">
          <cell r="B726" t="str">
            <v>吴  宇</v>
          </cell>
          <cell r="C726">
            <v>5.4</v>
          </cell>
        </row>
        <row r="726">
          <cell r="F726">
            <v>5.4</v>
          </cell>
        </row>
        <row r="726">
          <cell r="J726">
            <v>17807370008</v>
          </cell>
          <cell r="K726" t="str">
            <v>430903199209121532</v>
          </cell>
          <cell r="L726" t="str">
            <v>6217995610004531296</v>
          </cell>
        </row>
        <row r="727">
          <cell r="B727" t="str">
            <v>吴泰山</v>
          </cell>
          <cell r="C727">
            <v>3.5</v>
          </cell>
        </row>
        <row r="727">
          <cell r="F727">
            <v>3.5</v>
          </cell>
        </row>
        <row r="727">
          <cell r="J727" t="str">
            <v>18107376865</v>
          </cell>
          <cell r="K727" t="str">
            <v>432321194407285879</v>
          </cell>
          <cell r="L727" t="str">
            <v>6217995610014558487</v>
          </cell>
        </row>
        <row r="728">
          <cell r="B728" t="str">
            <v>田放军</v>
          </cell>
          <cell r="C728">
            <v>5.14</v>
          </cell>
        </row>
        <row r="728">
          <cell r="F728">
            <v>5.14</v>
          </cell>
        </row>
        <row r="728">
          <cell r="J728" t="str">
            <v>15107372435</v>
          </cell>
          <cell r="K728" t="str">
            <v>432321196903085891</v>
          </cell>
          <cell r="L728" t="str">
            <v>6217995610018870284</v>
          </cell>
        </row>
        <row r="729">
          <cell r="B729" t="str">
            <v>吴  军</v>
          </cell>
          <cell r="C729">
            <v>7.5</v>
          </cell>
        </row>
        <row r="729">
          <cell r="F729">
            <v>7.5</v>
          </cell>
        </row>
        <row r="729">
          <cell r="J729" t="str">
            <v>15073781706</v>
          </cell>
          <cell r="K729" t="str">
            <v>430903198001181216</v>
          </cell>
          <cell r="L729" t="str">
            <v>6217995610014558503</v>
          </cell>
        </row>
        <row r="730">
          <cell r="B730" t="str">
            <v>吴松青</v>
          </cell>
          <cell r="C730">
            <v>7.2</v>
          </cell>
        </row>
        <row r="730">
          <cell r="F730">
            <v>7.2</v>
          </cell>
        </row>
        <row r="730">
          <cell r="J730" t="str">
            <v>15973740948</v>
          </cell>
          <cell r="K730" t="str">
            <v>43232119591226589X</v>
          </cell>
          <cell r="L730" t="str">
            <v>6217995610014558511</v>
          </cell>
        </row>
        <row r="731">
          <cell r="B731" t="str">
            <v>田慰劳</v>
          </cell>
          <cell r="C731">
            <v>5.7</v>
          </cell>
        </row>
        <row r="731">
          <cell r="F731">
            <v>5.7</v>
          </cell>
        </row>
        <row r="731">
          <cell r="J731" t="str">
            <v>15116725866</v>
          </cell>
          <cell r="K731" t="str">
            <v>432321195501165894</v>
          </cell>
          <cell r="L731" t="str">
            <v>6217995610014558529</v>
          </cell>
        </row>
        <row r="732">
          <cell r="B732" t="str">
            <v>吴松强</v>
          </cell>
          <cell r="C732">
            <v>1.9</v>
          </cell>
        </row>
        <row r="732">
          <cell r="F732">
            <v>1.9</v>
          </cell>
        </row>
        <row r="732">
          <cell r="J732">
            <v>13469467708</v>
          </cell>
          <cell r="K732" t="str">
            <v>432321196208115876</v>
          </cell>
          <cell r="L732" t="str">
            <v>6217995610014558545</v>
          </cell>
        </row>
        <row r="733">
          <cell r="B733" t="str">
            <v>田放钦</v>
          </cell>
          <cell r="C733">
            <v>1.5</v>
          </cell>
        </row>
        <row r="733">
          <cell r="F733">
            <v>1.5</v>
          </cell>
        </row>
        <row r="733">
          <cell r="J733">
            <v>15107372435</v>
          </cell>
          <cell r="K733" t="str">
            <v>430903196103291513</v>
          </cell>
          <cell r="L733" t="str">
            <v>6217995610014558552</v>
          </cell>
        </row>
        <row r="734">
          <cell r="B734" t="str">
            <v>熊志强</v>
          </cell>
          <cell r="C734">
            <v>8</v>
          </cell>
        </row>
        <row r="734">
          <cell r="F734">
            <v>8</v>
          </cell>
        </row>
        <row r="734">
          <cell r="J734" t="str">
            <v>13016128946</v>
          </cell>
          <cell r="K734" t="str">
            <v>432321194902175917</v>
          </cell>
          <cell r="L734" t="str">
            <v>6217995610014558560</v>
          </cell>
        </row>
        <row r="735">
          <cell r="B735" t="str">
            <v>熊立明</v>
          </cell>
          <cell r="C735">
            <v>4.06</v>
          </cell>
        </row>
        <row r="735">
          <cell r="F735">
            <v>4.06</v>
          </cell>
        </row>
        <row r="735">
          <cell r="J735" t="str">
            <v>13297370244</v>
          </cell>
          <cell r="K735" t="str">
            <v>43232119550224587X</v>
          </cell>
          <cell r="L735" t="str">
            <v>6217995610014558578</v>
          </cell>
        </row>
        <row r="736">
          <cell r="B736" t="str">
            <v>吴建安</v>
          </cell>
          <cell r="C736">
            <v>5.2</v>
          </cell>
        </row>
        <row r="736">
          <cell r="F736">
            <v>5.2</v>
          </cell>
        </row>
        <row r="736">
          <cell r="J736" t="str">
            <v>13874332235</v>
          </cell>
          <cell r="K736" t="str">
            <v>432321197010025917</v>
          </cell>
          <cell r="L736" t="str">
            <v>6217995610014558586</v>
          </cell>
        </row>
        <row r="737">
          <cell r="B737" t="str">
            <v>吴铁毛</v>
          </cell>
          <cell r="C737">
            <v>3.4</v>
          </cell>
        </row>
        <row r="737">
          <cell r="F737">
            <v>3.4</v>
          </cell>
        </row>
        <row r="737">
          <cell r="J737" t="str">
            <v>18107376865</v>
          </cell>
          <cell r="K737" t="str">
            <v>432321196908045872</v>
          </cell>
          <cell r="L737" t="str">
            <v>6217995610014558602</v>
          </cell>
        </row>
        <row r="738">
          <cell r="B738" t="str">
            <v>王淑娥</v>
          </cell>
          <cell r="C738">
            <v>1.3</v>
          </cell>
        </row>
        <row r="738">
          <cell r="F738">
            <v>1.3</v>
          </cell>
        </row>
        <row r="738">
          <cell r="J738" t="str">
            <v>15243770331</v>
          </cell>
          <cell r="K738" t="str">
            <v>432321196311065889</v>
          </cell>
          <cell r="L738" t="str">
            <v>6217995610018874039</v>
          </cell>
        </row>
        <row r="739">
          <cell r="B739" t="str">
            <v>吴喜元</v>
          </cell>
          <cell r="C739">
            <v>3.5</v>
          </cell>
        </row>
        <row r="739">
          <cell r="F739">
            <v>3.5</v>
          </cell>
        </row>
        <row r="739">
          <cell r="J739" t="str">
            <v>18390427336</v>
          </cell>
          <cell r="K739" t="str">
            <v>432321197508095875</v>
          </cell>
          <cell r="L739" t="str">
            <v>6217995610014558628</v>
          </cell>
        </row>
        <row r="740">
          <cell r="B740" t="str">
            <v>吴建红</v>
          </cell>
          <cell r="C740">
            <v>4.2</v>
          </cell>
        </row>
        <row r="740">
          <cell r="F740">
            <v>4.2</v>
          </cell>
        </row>
        <row r="740">
          <cell r="K740" t="str">
            <v>430903198206041225</v>
          </cell>
          <cell r="L740" t="str">
            <v>6221805610000561471</v>
          </cell>
        </row>
        <row r="741">
          <cell r="B741" t="str">
            <v>吴志佳</v>
          </cell>
          <cell r="C741">
            <v>6.5</v>
          </cell>
        </row>
        <row r="741">
          <cell r="F741">
            <v>6.5</v>
          </cell>
        </row>
        <row r="741">
          <cell r="J741">
            <v>15970672248</v>
          </cell>
          <cell r="K741" t="str">
            <v>432321197110145916</v>
          </cell>
          <cell r="L741" t="str">
            <v>6217995610004531296</v>
          </cell>
        </row>
        <row r="742">
          <cell r="B742" t="str">
            <v>吴  魁</v>
          </cell>
          <cell r="C742">
            <v>7.39</v>
          </cell>
        </row>
        <row r="742">
          <cell r="F742">
            <v>7.39</v>
          </cell>
        </row>
        <row r="742">
          <cell r="K742" t="str">
            <v>430903198712281512</v>
          </cell>
          <cell r="L742" t="str">
            <v>6217995610019009643</v>
          </cell>
        </row>
        <row r="743">
          <cell r="B743" t="str">
            <v>熊  雷</v>
          </cell>
          <cell r="C743">
            <v>5.83</v>
          </cell>
        </row>
        <row r="743">
          <cell r="F743">
            <v>5.83</v>
          </cell>
        </row>
        <row r="743">
          <cell r="J743">
            <v>13723893920</v>
          </cell>
          <cell r="K743" t="str">
            <v>430903198311251515</v>
          </cell>
          <cell r="L743" t="str">
            <v>6221805610000412816</v>
          </cell>
        </row>
        <row r="744">
          <cell r="B744" t="str">
            <v>黎伏元</v>
          </cell>
          <cell r="C744">
            <v>10.5</v>
          </cell>
        </row>
        <row r="744">
          <cell r="F744">
            <v>10.5</v>
          </cell>
        </row>
        <row r="744">
          <cell r="J744">
            <v>13549742197</v>
          </cell>
          <cell r="K744" t="str">
            <v>432321194606085909</v>
          </cell>
          <cell r="L744" t="str">
            <v>6221805610000397272</v>
          </cell>
        </row>
        <row r="745">
          <cell r="B745" t="str">
            <v>吴得民</v>
          </cell>
          <cell r="C745">
            <v>8.5</v>
          </cell>
        </row>
        <row r="745">
          <cell r="F745">
            <v>8.5</v>
          </cell>
        </row>
        <row r="745">
          <cell r="J745">
            <v>13016152134</v>
          </cell>
          <cell r="K745" t="str">
            <v>432321196207155876</v>
          </cell>
          <cell r="L745" t="str">
            <v>6217995610014558636</v>
          </cell>
        </row>
        <row r="746">
          <cell r="B746" t="str">
            <v>吴得文</v>
          </cell>
          <cell r="C746">
            <v>7.09</v>
          </cell>
        </row>
        <row r="746">
          <cell r="F746">
            <v>7.09</v>
          </cell>
        </row>
        <row r="746">
          <cell r="J746">
            <v>13135072197</v>
          </cell>
          <cell r="K746" t="str">
            <v>432321197302025871</v>
          </cell>
          <cell r="L746" t="str">
            <v>6217995610014558644</v>
          </cell>
        </row>
        <row r="747">
          <cell r="B747" t="str">
            <v>陈月姣</v>
          </cell>
          <cell r="C747">
            <v>7.08</v>
          </cell>
        </row>
        <row r="747">
          <cell r="F747">
            <v>7.08</v>
          </cell>
        </row>
        <row r="747">
          <cell r="J747">
            <v>13574700010</v>
          </cell>
          <cell r="K747" t="str">
            <v>432321195707185882</v>
          </cell>
          <cell r="L747" t="str">
            <v>6217995610014558651</v>
          </cell>
        </row>
        <row r="748">
          <cell r="B748" t="str">
            <v>贺安良</v>
          </cell>
          <cell r="C748">
            <v>7.08</v>
          </cell>
        </row>
        <row r="748">
          <cell r="F748">
            <v>7.08</v>
          </cell>
        </row>
        <row r="748">
          <cell r="J748">
            <v>15616792376</v>
          </cell>
          <cell r="K748" t="str">
            <v>432321195807115873</v>
          </cell>
          <cell r="L748" t="str">
            <v>6217995610014558669</v>
          </cell>
        </row>
        <row r="749">
          <cell r="B749" t="str">
            <v>彭朝辉</v>
          </cell>
          <cell r="C749">
            <v>8.5</v>
          </cell>
        </row>
        <row r="749">
          <cell r="F749">
            <v>8.5</v>
          </cell>
        </row>
        <row r="749">
          <cell r="J749">
            <v>13487814329</v>
          </cell>
          <cell r="K749" t="str">
            <v>432321197005105891</v>
          </cell>
          <cell r="L749" t="str">
            <v>6217995610014558677</v>
          </cell>
        </row>
        <row r="750">
          <cell r="B750" t="str">
            <v>朱亮清</v>
          </cell>
          <cell r="C750">
            <v>5.66</v>
          </cell>
        </row>
        <row r="750">
          <cell r="F750">
            <v>5.66</v>
          </cell>
        </row>
        <row r="750">
          <cell r="J750">
            <v>13487692907</v>
          </cell>
          <cell r="K750" t="str">
            <v>43232119690214591X</v>
          </cell>
          <cell r="L750" t="str">
            <v>6217995610014558685</v>
          </cell>
        </row>
        <row r="751">
          <cell r="B751" t="str">
            <v>雷国兵</v>
          </cell>
          <cell r="C751">
            <v>5.66</v>
          </cell>
        </row>
        <row r="751">
          <cell r="F751">
            <v>5.66</v>
          </cell>
        </row>
        <row r="751">
          <cell r="J751">
            <v>15197702328</v>
          </cell>
          <cell r="K751" t="str">
            <v>432321195011025872</v>
          </cell>
          <cell r="L751" t="str">
            <v>6217995610014552563</v>
          </cell>
        </row>
        <row r="752">
          <cell r="B752" t="str">
            <v>雷建明</v>
          </cell>
          <cell r="C752">
            <v>11.33</v>
          </cell>
        </row>
        <row r="752">
          <cell r="F752">
            <v>11.33</v>
          </cell>
        </row>
        <row r="752">
          <cell r="J752">
            <v>15573760242</v>
          </cell>
          <cell r="K752" t="str">
            <v>432321196411175890</v>
          </cell>
          <cell r="L752" t="str">
            <v>6221805610000397595</v>
          </cell>
        </row>
        <row r="753">
          <cell r="B753" t="str">
            <v>雷建钦</v>
          </cell>
          <cell r="C753">
            <v>7.08</v>
          </cell>
        </row>
        <row r="753">
          <cell r="F753">
            <v>7.08</v>
          </cell>
        </row>
        <row r="753">
          <cell r="J753">
            <v>13170372942</v>
          </cell>
          <cell r="K753" t="str">
            <v>430903195911191516</v>
          </cell>
          <cell r="L753" t="str">
            <v>6217995610014558735</v>
          </cell>
        </row>
        <row r="754">
          <cell r="B754" t="str">
            <v>周介明</v>
          </cell>
          <cell r="C754">
            <v>2.83</v>
          </cell>
        </row>
        <row r="754">
          <cell r="F754">
            <v>2.83</v>
          </cell>
        </row>
        <row r="754">
          <cell r="J754">
            <v>15292052439</v>
          </cell>
          <cell r="K754" t="str">
            <v>43232119440105587X</v>
          </cell>
          <cell r="L754" t="str">
            <v>6217995610014558750</v>
          </cell>
        </row>
        <row r="755">
          <cell r="B755" t="str">
            <v>周建芳</v>
          </cell>
          <cell r="C755">
            <v>2.83</v>
          </cell>
        </row>
        <row r="755">
          <cell r="F755">
            <v>2.83</v>
          </cell>
        </row>
        <row r="755">
          <cell r="J755">
            <v>15274710161</v>
          </cell>
          <cell r="K755" t="str">
            <v>432321197004285878</v>
          </cell>
          <cell r="L755" t="str">
            <v>6217995610014558768</v>
          </cell>
        </row>
        <row r="756">
          <cell r="B756" t="str">
            <v>周建平</v>
          </cell>
          <cell r="C756">
            <v>4.25</v>
          </cell>
        </row>
        <row r="756">
          <cell r="F756">
            <v>4.25</v>
          </cell>
        </row>
        <row r="756">
          <cell r="J756">
            <v>13187372659</v>
          </cell>
          <cell r="K756" t="str">
            <v>432321196711205879</v>
          </cell>
          <cell r="L756" t="str">
            <v>6217995610014558776</v>
          </cell>
        </row>
        <row r="757">
          <cell r="B757" t="str">
            <v>雷腊年</v>
          </cell>
          <cell r="C757">
            <v>2.12</v>
          </cell>
        </row>
        <row r="757">
          <cell r="F757">
            <v>2.12</v>
          </cell>
        </row>
        <row r="757">
          <cell r="J757">
            <v>13467370489</v>
          </cell>
          <cell r="K757" t="str">
            <v>432321196012245871</v>
          </cell>
          <cell r="L757" t="str">
            <v>6217995610014558784</v>
          </cell>
        </row>
        <row r="758">
          <cell r="B758" t="str">
            <v>邓新飞</v>
          </cell>
          <cell r="C758">
            <v>4.3</v>
          </cell>
        </row>
        <row r="758">
          <cell r="F758">
            <v>4.3</v>
          </cell>
        </row>
        <row r="758">
          <cell r="J758" t="str">
            <v>13217372006</v>
          </cell>
          <cell r="K758" t="str">
            <v>430903198203211217</v>
          </cell>
          <cell r="L758" t="str">
            <v>6217995610014558800</v>
          </cell>
        </row>
        <row r="759">
          <cell r="B759" t="str">
            <v>吴丽红</v>
          </cell>
          <cell r="C759">
            <v>1.41</v>
          </cell>
        </row>
        <row r="759">
          <cell r="F759">
            <v>1.41</v>
          </cell>
        </row>
        <row r="759">
          <cell r="J759" t="str">
            <v>18873727180</v>
          </cell>
          <cell r="K759" t="str">
            <v>432321196401165904</v>
          </cell>
          <cell r="L759" t="str">
            <v>6217995610014558818</v>
          </cell>
        </row>
        <row r="760">
          <cell r="B760" t="str">
            <v>雷  虎</v>
          </cell>
          <cell r="C760">
            <v>2.13</v>
          </cell>
        </row>
        <row r="760">
          <cell r="F760">
            <v>2.13</v>
          </cell>
        </row>
        <row r="760">
          <cell r="J760" t="str">
            <v>15873712011</v>
          </cell>
          <cell r="K760" t="str">
            <v>430903199104101543</v>
          </cell>
          <cell r="L760" t="str">
            <v>6217995610014558826</v>
          </cell>
        </row>
        <row r="761">
          <cell r="B761" t="str">
            <v>汤妹兰</v>
          </cell>
          <cell r="C761">
            <v>2.83</v>
          </cell>
        </row>
        <row r="761">
          <cell r="F761">
            <v>2.83</v>
          </cell>
        </row>
        <row r="761">
          <cell r="J761">
            <v>15073721852</v>
          </cell>
          <cell r="K761" t="str">
            <v>432321196410135889</v>
          </cell>
          <cell r="L761" t="str">
            <v>6215825610000105459</v>
          </cell>
        </row>
        <row r="762">
          <cell r="B762" t="str">
            <v>吴小华</v>
          </cell>
          <cell r="C762">
            <v>4.2</v>
          </cell>
        </row>
        <row r="762">
          <cell r="F762">
            <v>4.2</v>
          </cell>
        </row>
        <row r="762">
          <cell r="J762">
            <v>15673677885</v>
          </cell>
          <cell r="K762" t="str">
            <v>432321195110235883</v>
          </cell>
          <cell r="L762" t="str">
            <v>6221805610000977362</v>
          </cell>
        </row>
        <row r="763">
          <cell r="B763" t="str">
            <v>王梅初</v>
          </cell>
          <cell r="C763">
            <v>1.64</v>
          </cell>
        </row>
        <row r="763">
          <cell r="F763">
            <v>1.64</v>
          </cell>
        </row>
        <row r="763">
          <cell r="J763" t="str">
            <v>15897372497</v>
          </cell>
          <cell r="K763" t="str">
            <v>432321194503125875</v>
          </cell>
          <cell r="L763" t="str">
            <v>6217995610014558834</v>
          </cell>
        </row>
        <row r="764">
          <cell r="B764" t="str">
            <v>王立云</v>
          </cell>
          <cell r="C764">
            <v>2.46</v>
          </cell>
        </row>
        <row r="764">
          <cell r="F764">
            <v>2.46</v>
          </cell>
        </row>
        <row r="764">
          <cell r="J764" t="str">
            <v>13549762510</v>
          </cell>
          <cell r="K764" t="str">
            <v>430903197711161514</v>
          </cell>
          <cell r="L764" t="str">
            <v>6217995610014558842</v>
          </cell>
        </row>
        <row r="765">
          <cell r="B765" t="str">
            <v>王桂云</v>
          </cell>
          <cell r="C765">
            <v>5.044</v>
          </cell>
        </row>
        <row r="765">
          <cell r="F765">
            <v>5.044</v>
          </cell>
        </row>
        <row r="765">
          <cell r="J765" t="str">
            <v>13617372436</v>
          </cell>
          <cell r="K765" t="str">
            <v>432321197209235890</v>
          </cell>
          <cell r="L765" t="str">
            <v>6221805610000723469</v>
          </cell>
        </row>
        <row r="766">
          <cell r="B766" t="str">
            <v>雷光华</v>
          </cell>
          <cell r="C766">
            <v>2.731</v>
          </cell>
        </row>
        <row r="766">
          <cell r="F766">
            <v>2.731</v>
          </cell>
        </row>
        <row r="766">
          <cell r="J766">
            <v>18773701626</v>
          </cell>
          <cell r="K766" t="str">
            <v>432321194611015876</v>
          </cell>
          <cell r="L766" t="str">
            <v>6217995610014558867</v>
          </cell>
        </row>
        <row r="767">
          <cell r="B767" t="str">
            <v>王平安</v>
          </cell>
          <cell r="C767">
            <v>3.371</v>
          </cell>
        </row>
        <row r="767">
          <cell r="F767">
            <v>3.371</v>
          </cell>
        </row>
        <row r="767">
          <cell r="J767">
            <v>15273740041</v>
          </cell>
          <cell r="K767" t="str">
            <v>432321196101025870</v>
          </cell>
          <cell r="L767" t="str">
            <v>6217995610014558875</v>
          </cell>
        </row>
        <row r="768">
          <cell r="B768" t="str">
            <v>姚兵辉</v>
          </cell>
          <cell r="C768">
            <v>3.869</v>
          </cell>
        </row>
        <row r="768">
          <cell r="F768">
            <v>3.869</v>
          </cell>
        </row>
        <row r="768">
          <cell r="J768">
            <v>15773720609</v>
          </cell>
          <cell r="K768" t="str">
            <v>432321197008025870</v>
          </cell>
          <cell r="L768" t="str">
            <v>605610027200970978</v>
          </cell>
        </row>
        <row r="769">
          <cell r="B769" t="str">
            <v>彭抗军</v>
          </cell>
          <cell r="C769">
            <v>2.46</v>
          </cell>
        </row>
        <row r="769">
          <cell r="F769">
            <v>2.46</v>
          </cell>
        </row>
        <row r="769">
          <cell r="J769">
            <v>15274711819</v>
          </cell>
          <cell r="K769" t="str">
            <v>432321196207025879</v>
          </cell>
          <cell r="L769" t="str">
            <v>6217995610014558883</v>
          </cell>
        </row>
        <row r="770">
          <cell r="B770" t="str">
            <v>王飞安</v>
          </cell>
          <cell r="C770">
            <v>2.368</v>
          </cell>
        </row>
        <row r="770">
          <cell r="F770">
            <v>2.368</v>
          </cell>
        </row>
        <row r="770">
          <cell r="J770">
            <v>15898479125</v>
          </cell>
          <cell r="K770" t="str">
            <v>432321197204195877</v>
          </cell>
          <cell r="L770" t="str">
            <v>6217995610014558891</v>
          </cell>
        </row>
        <row r="771">
          <cell r="B771" t="str">
            <v>李深阳</v>
          </cell>
          <cell r="C771">
            <v>1.956</v>
          </cell>
        </row>
        <row r="771">
          <cell r="F771">
            <v>1.956</v>
          </cell>
        </row>
        <row r="771">
          <cell r="J771" t="str">
            <v>13347375886</v>
          </cell>
          <cell r="K771" t="str">
            <v>432321196607125916</v>
          </cell>
          <cell r="L771" t="str">
            <v>6217995610014558909</v>
          </cell>
        </row>
        <row r="772">
          <cell r="B772" t="str">
            <v>雷伏华</v>
          </cell>
          <cell r="C772">
            <v>2.98</v>
          </cell>
        </row>
        <row r="772">
          <cell r="F772">
            <v>2.98</v>
          </cell>
        </row>
        <row r="772">
          <cell r="J772">
            <v>13786794710</v>
          </cell>
          <cell r="K772" t="str">
            <v>432321195801205878</v>
          </cell>
          <cell r="L772" t="str">
            <v>6217995610014558917</v>
          </cell>
        </row>
        <row r="773">
          <cell r="B773" t="str">
            <v>雷灯明</v>
          </cell>
        </row>
        <row r="773">
          <cell r="D773">
            <v>3.28</v>
          </cell>
        </row>
        <row r="773">
          <cell r="G773">
            <v>3.28</v>
          </cell>
        </row>
        <row r="773">
          <cell r="J773" t="str">
            <v>15390544737</v>
          </cell>
          <cell r="K773" t="str">
            <v>43232119660706587X</v>
          </cell>
          <cell r="L773" t="str">
            <v>6217995610014558925</v>
          </cell>
        </row>
        <row r="774">
          <cell r="B774" t="str">
            <v>雷放明</v>
          </cell>
        </row>
        <row r="774">
          <cell r="D774">
            <v>0.82</v>
          </cell>
        </row>
        <row r="774">
          <cell r="G774">
            <v>0.82</v>
          </cell>
        </row>
        <row r="774">
          <cell r="J774">
            <v>13367379770</v>
          </cell>
          <cell r="K774" t="str">
            <v>432321197001235875</v>
          </cell>
          <cell r="L774" t="str">
            <v>6217995610014558933</v>
          </cell>
        </row>
        <row r="775">
          <cell r="B775" t="str">
            <v>雷云华</v>
          </cell>
          <cell r="C775">
            <v>2.46</v>
          </cell>
        </row>
        <row r="775">
          <cell r="F775">
            <v>2.46</v>
          </cell>
        </row>
        <row r="775">
          <cell r="J775" t="str">
            <v>13016147040</v>
          </cell>
          <cell r="K775" t="str">
            <v>432321195302135895</v>
          </cell>
          <cell r="L775" t="str">
            <v>6217995610014558941</v>
          </cell>
        </row>
        <row r="776">
          <cell r="B776" t="str">
            <v>李政强</v>
          </cell>
        </row>
        <row r="776">
          <cell r="D776">
            <v>0.82</v>
          </cell>
        </row>
        <row r="776">
          <cell r="G776">
            <v>0.82</v>
          </cell>
        </row>
        <row r="776">
          <cell r="J776" t="str">
            <v>15173752845</v>
          </cell>
          <cell r="K776" t="str">
            <v>430903198012101234</v>
          </cell>
          <cell r="L776" t="str">
            <v>6217995610014558958</v>
          </cell>
        </row>
        <row r="777">
          <cell r="B777" t="str">
            <v>雷建新</v>
          </cell>
        </row>
        <row r="777">
          <cell r="D777">
            <v>0.82</v>
          </cell>
        </row>
        <row r="777">
          <cell r="G777">
            <v>0.82</v>
          </cell>
        </row>
        <row r="777">
          <cell r="J777" t="str">
            <v>15116724734</v>
          </cell>
          <cell r="K777" t="str">
            <v>432321194903225912</v>
          </cell>
          <cell r="L777" t="str">
            <v>6217995610014703356</v>
          </cell>
        </row>
        <row r="778">
          <cell r="B778" t="str">
            <v>雷泽民</v>
          </cell>
          <cell r="C778">
            <v>1.84</v>
          </cell>
        </row>
        <row r="778">
          <cell r="F778">
            <v>1.84</v>
          </cell>
        </row>
        <row r="778">
          <cell r="J778" t="str">
            <v>15116713341</v>
          </cell>
          <cell r="K778" t="str">
            <v>432321194911035879</v>
          </cell>
          <cell r="L778" t="str">
            <v>6217995610014558982</v>
          </cell>
        </row>
        <row r="779">
          <cell r="B779" t="str">
            <v>雷桂茂</v>
          </cell>
          <cell r="C779">
            <v>2.436</v>
          </cell>
        </row>
        <row r="779">
          <cell r="F779">
            <v>2.436</v>
          </cell>
        </row>
        <row r="779">
          <cell r="J779">
            <v>18373724983</v>
          </cell>
          <cell r="K779" t="str">
            <v>432321194711235892</v>
          </cell>
          <cell r="L779" t="str">
            <v>6217995610014558990</v>
          </cell>
        </row>
        <row r="780">
          <cell r="B780" t="str">
            <v>莫训青</v>
          </cell>
        </row>
        <row r="780">
          <cell r="D780">
            <v>0.82</v>
          </cell>
        </row>
        <row r="780">
          <cell r="G780">
            <v>0.82</v>
          </cell>
        </row>
        <row r="780">
          <cell r="K780" t="str">
            <v>432321194608085881</v>
          </cell>
          <cell r="L780" t="str">
            <v>605610027200971132</v>
          </cell>
        </row>
        <row r="781">
          <cell r="B781" t="str">
            <v>李建邦</v>
          </cell>
          <cell r="C781">
            <v>2.982</v>
          </cell>
        </row>
        <row r="781">
          <cell r="F781">
            <v>2.982</v>
          </cell>
        </row>
        <row r="781">
          <cell r="J781" t="str">
            <v>15673792342</v>
          </cell>
          <cell r="K781" t="str">
            <v>432321197204265871</v>
          </cell>
          <cell r="L781" t="str">
            <v>6217995610014559006</v>
          </cell>
        </row>
        <row r="782">
          <cell r="B782" t="str">
            <v>李尚志</v>
          </cell>
          <cell r="C782">
            <v>3.6</v>
          </cell>
        </row>
        <row r="782">
          <cell r="F782">
            <v>3.6</v>
          </cell>
        </row>
        <row r="782">
          <cell r="J782" t="str">
            <v>13973757299</v>
          </cell>
          <cell r="K782" t="str">
            <v>432321196412255913</v>
          </cell>
          <cell r="L782" t="str">
            <v>6217995610014559014</v>
          </cell>
        </row>
        <row r="783">
          <cell r="B783" t="str">
            <v>彭抗保</v>
          </cell>
          <cell r="C783">
            <v>2.368</v>
          </cell>
        </row>
        <row r="783">
          <cell r="F783">
            <v>2.368</v>
          </cell>
        </row>
        <row r="783">
          <cell r="J783" t="str">
            <v>13574740297</v>
          </cell>
          <cell r="K783" t="str">
            <v>432321196502015892</v>
          </cell>
          <cell r="L783" t="str">
            <v>6217995610014559022</v>
          </cell>
        </row>
        <row r="784">
          <cell r="B784" t="str">
            <v>姚建华</v>
          </cell>
          <cell r="C784">
            <v>3.28</v>
          </cell>
        </row>
        <row r="784">
          <cell r="F784">
            <v>3.28</v>
          </cell>
        </row>
        <row r="784">
          <cell r="J784" t="str">
            <v>13786752262</v>
          </cell>
          <cell r="K784" t="str">
            <v>432321197309175872</v>
          </cell>
          <cell r="L784" t="str">
            <v>6217995610014559030</v>
          </cell>
        </row>
        <row r="785">
          <cell r="B785" t="str">
            <v>王迎春</v>
          </cell>
          <cell r="C785">
            <v>4.884</v>
          </cell>
        </row>
        <row r="785">
          <cell r="F785">
            <v>4.884</v>
          </cell>
        </row>
        <row r="785">
          <cell r="J785">
            <v>15898410101</v>
          </cell>
          <cell r="K785" t="str">
            <v>430903196111274254</v>
          </cell>
          <cell r="L785" t="str">
            <v>6217995610014559048</v>
          </cell>
        </row>
        <row r="786">
          <cell r="B786" t="str">
            <v>王卫安</v>
          </cell>
          <cell r="C786">
            <v>1.956</v>
          </cell>
        </row>
        <row r="786">
          <cell r="F786">
            <v>1.956</v>
          </cell>
        </row>
        <row r="786">
          <cell r="J786">
            <v>13203686549</v>
          </cell>
          <cell r="K786" t="str">
            <v>432321195411195870</v>
          </cell>
          <cell r="L786" t="str">
            <v>6217995610014559055</v>
          </cell>
        </row>
        <row r="787">
          <cell r="B787" t="str">
            <v>王立安</v>
          </cell>
          <cell r="C787">
            <v>1.876</v>
          </cell>
        </row>
        <row r="787">
          <cell r="F787">
            <v>1.876</v>
          </cell>
        </row>
        <row r="787">
          <cell r="J787">
            <v>18273749434</v>
          </cell>
          <cell r="K787" t="str">
            <v>432321197511095892</v>
          </cell>
          <cell r="L787" t="str">
            <v>6217995610014559063</v>
          </cell>
        </row>
        <row r="788">
          <cell r="B788" t="str">
            <v>王科安</v>
          </cell>
          <cell r="C788">
            <v>2.595</v>
          </cell>
        </row>
        <row r="788">
          <cell r="F788">
            <v>2.595</v>
          </cell>
        </row>
        <row r="788">
          <cell r="J788" t="str">
            <v>15898467394</v>
          </cell>
          <cell r="K788" t="str">
            <v>432321196409045878</v>
          </cell>
          <cell r="L788" t="str">
            <v>6217995610014559071</v>
          </cell>
        </row>
        <row r="789">
          <cell r="B789" t="str">
            <v>王树生</v>
          </cell>
          <cell r="C789">
            <v>3.1</v>
          </cell>
        </row>
        <row r="789">
          <cell r="F789">
            <v>3.1</v>
          </cell>
        </row>
        <row r="789">
          <cell r="J789" t="str">
            <v>15080702855</v>
          </cell>
          <cell r="K789" t="str">
            <v>432321196309035891</v>
          </cell>
          <cell r="L789" t="str">
            <v>6217995610014559089</v>
          </cell>
        </row>
        <row r="790">
          <cell r="B790" t="str">
            <v>王志敏</v>
          </cell>
          <cell r="C790">
            <v>2.876</v>
          </cell>
        </row>
        <row r="790">
          <cell r="F790">
            <v>2.876</v>
          </cell>
        </row>
        <row r="790">
          <cell r="J790">
            <v>15869772166</v>
          </cell>
          <cell r="K790" t="str">
            <v>430903196701181517</v>
          </cell>
          <cell r="L790" t="str">
            <v>6217995610014559097</v>
          </cell>
        </row>
        <row r="791">
          <cell r="B791" t="str">
            <v>王家训</v>
          </cell>
          <cell r="C791">
            <v>2.876</v>
          </cell>
        </row>
        <row r="791">
          <cell r="F791">
            <v>2.876</v>
          </cell>
        </row>
        <row r="791">
          <cell r="J791">
            <v>15576260768</v>
          </cell>
          <cell r="K791" t="str">
            <v>432321193504105871</v>
          </cell>
          <cell r="L791" t="str">
            <v>6217995610014559105</v>
          </cell>
        </row>
        <row r="792">
          <cell r="B792" t="str">
            <v>王建秋</v>
          </cell>
          <cell r="C792">
            <v>1.476</v>
          </cell>
        </row>
        <row r="792">
          <cell r="F792">
            <v>1.476</v>
          </cell>
        </row>
        <row r="792">
          <cell r="J792">
            <v>15573700840</v>
          </cell>
          <cell r="K792" t="str">
            <v>432321194608045871</v>
          </cell>
          <cell r="L792" t="str">
            <v>6217995610014559113</v>
          </cell>
        </row>
        <row r="793">
          <cell r="B793" t="str">
            <v>王志远</v>
          </cell>
          <cell r="C793">
            <v>2.356</v>
          </cell>
        </row>
        <row r="793">
          <cell r="F793">
            <v>2.356</v>
          </cell>
        </row>
        <row r="793">
          <cell r="J793">
            <v>15274796981</v>
          </cell>
          <cell r="K793" t="str">
            <v>432321197309105874</v>
          </cell>
          <cell r="L793" t="str">
            <v>6217995610016999655</v>
          </cell>
        </row>
        <row r="794">
          <cell r="B794" t="str">
            <v>王克兵</v>
          </cell>
          <cell r="C794">
            <v>3.806</v>
          </cell>
        </row>
        <row r="794">
          <cell r="F794">
            <v>3.806</v>
          </cell>
        </row>
        <row r="794">
          <cell r="J794" t="str">
            <v>13973777064</v>
          </cell>
          <cell r="K794" t="str">
            <v>432321196402205912</v>
          </cell>
          <cell r="L794" t="str">
            <v>6217995610014559139</v>
          </cell>
        </row>
        <row r="795">
          <cell r="B795" t="str">
            <v>姚建辉</v>
          </cell>
          <cell r="C795">
            <v>3.28</v>
          </cell>
        </row>
        <row r="795">
          <cell r="F795">
            <v>3.28</v>
          </cell>
        </row>
        <row r="795">
          <cell r="J795">
            <v>13508409009</v>
          </cell>
          <cell r="K795" t="str">
            <v>432321196005065872</v>
          </cell>
          <cell r="L795" t="str">
            <v>6217995610014559154</v>
          </cell>
        </row>
        <row r="796">
          <cell r="B796" t="str">
            <v>王清平</v>
          </cell>
          <cell r="C796">
            <v>1.78</v>
          </cell>
        </row>
        <row r="796">
          <cell r="F796">
            <v>1.78</v>
          </cell>
        </row>
        <row r="796">
          <cell r="J796">
            <v>13467870824</v>
          </cell>
          <cell r="K796" t="str">
            <v>432321195304095874</v>
          </cell>
          <cell r="L796" t="str">
            <v>6217995610014559162</v>
          </cell>
        </row>
        <row r="797">
          <cell r="B797" t="str">
            <v>王放平</v>
          </cell>
          <cell r="C797">
            <v>4.049</v>
          </cell>
        </row>
        <row r="797">
          <cell r="F797">
            <v>4.049</v>
          </cell>
        </row>
        <row r="797">
          <cell r="J797">
            <v>18773705496</v>
          </cell>
          <cell r="K797" t="str">
            <v>432321195911085918</v>
          </cell>
          <cell r="L797" t="str">
            <v>6217995610014559170</v>
          </cell>
        </row>
        <row r="798">
          <cell r="B798" t="str">
            <v>李新开</v>
          </cell>
        </row>
        <row r="798">
          <cell r="D798">
            <v>4.92</v>
          </cell>
        </row>
        <row r="798">
          <cell r="G798">
            <v>4.92</v>
          </cell>
        </row>
        <row r="798">
          <cell r="J798" t="str">
            <v>13657372330</v>
          </cell>
          <cell r="K798" t="str">
            <v>432321193410255879</v>
          </cell>
          <cell r="L798" t="str">
            <v>605610027200971358</v>
          </cell>
        </row>
        <row r="799">
          <cell r="B799" t="str">
            <v>王建仁</v>
          </cell>
          <cell r="C799">
            <v>2.062</v>
          </cell>
        </row>
        <row r="799">
          <cell r="F799">
            <v>2.062</v>
          </cell>
        </row>
        <row r="799">
          <cell r="J799">
            <v>15243701311</v>
          </cell>
          <cell r="K799" t="str">
            <v>432321195805145876</v>
          </cell>
          <cell r="L799" t="str">
            <v>6217995610014559188</v>
          </cell>
        </row>
        <row r="800">
          <cell r="B800" t="str">
            <v>雷伟胜</v>
          </cell>
        </row>
        <row r="800">
          <cell r="D800">
            <v>2.46</v>
          </cell>
        </row>
        <row r="800">
          <cell r="G800">
            <v>2.46</v>
          </cell>
        </row>
        <row r="800">
          <cell r="J800">
            <v>15197774182</v>
          </cell>
          <cell r="K800" t="str">
            <v>43232119750912587X</v>
          </cell>
          <cell r="L800" t="str">
            <v>6217995610014559196</v>
          </cell>
        </row>
        <row r="801">
          <cell r="B801" t="str">
            <v>雷永胜</v>
          </cell>
        </row>
        <row r="801">
          <cell r="D801">
            <v>2.46</v>
          </cell>
        </row>
        <row r="801">
          <cell r="G801">
            <v>2.46</v>
          </cell>
        </row>
        <row r="801">
          <cell r="K801" t="str">
            <v>432321197708285876</v>
          </cell>
          <cell r="L801" t="str">
            <v>605610027201784618</v>
          </cell>
        </row>
        <row r="802">
          <cell r="B802" t="str">
            <v>雷先民</v>
          </cell>
          <cell r="C802">
            <v>2.968</v>
          </cell>
        </row>
        <row r="802">
          <cell r="F802">
            <v>2.968</v>
          </cell>
        </row>
        <row r="802">
          <cell r="J802" t="str">
            <v>15116724734</v>
          </cell>
          <cell r="K802" t="str">
            <v>432321197112315878</v>
          </cell>
          <cell r="L802" t="str">
            <v>6217995610014559204</v>
          </cell>
        </row>
        <row r="803">
          <cell r="B803" t="str">
            <v>雷兵民</v>
          </cell>
          <cell r="C803">
            <v>2.076</v>
          </cell>
        </row>
        <row r="803">
          <cell r="F803">
            <v>2.076</v>
          </cell>
        </row>
        <row r="803">
          <cell r="J803">
            <v>13762731699</v>
          </cell>
          <cell r="K803" t="str">
            <v>432321197702265874</v>
          </cell>
          <cell r="L803" t="str">
            <v>6217995610014559212</v>
          </cell>
        </row>
        <row r="804">
          <cell r="B804" t="str">
            <v>王志光</v>
          </cell>
          <cell r="C804">
            <v>3.048</v>
          </cell>
        </row>
        <row r="804">
          <cell r="F804">
            <v>3.048</v>
          </cell>
        </row>
        <row r="804">
          <cell r="J804">
            <v>15292081866</v>
          </cell>
          <cell r="K804" t="str">
            <v>432321197712125875</v>
          </cell>
          <cell r="L804" t="str">
            <v>6217995610016999747</v>
          </cell>
        </row>
        <row r="805">
          <cell r="B805" t="str">
            <v>郭凤良</v>
          </cell>
          <cell r="C805">
            <v>3.048</v>
          </cell>
        </row>
        <row r="805">
          <cell r="F805">
            <v>3.048</v>
          </cell>
        </row>
        <row r="805">
          <cell r="J805" t="str">
            <v>13875322426</v>
          </cell>
          <cell r="K805" t="str">
            <v>430903198307221233</v>
          </cell>
          <cell r="L805" t="str">
            <v>6217995610014559238</v>
          </cell>
        </row>
        <row r="806">
          <cell r="B806" t="str">
            <v>雷军民</v>
          </cell>
          <cell r="C806">
            <v>1.968</v>
          </cell>
        </row>
        <row r="806">
          <cell r="F806">
            <v>1.968</v>
          </cell>
        </row>
        <row r="806">
          <cell r="J806" t="str">
            <v>13786792940</v>
          </cell>
          <cell r="K806" t="str">
            <v>432321197412305874</v>
          </cell>
          <cell r="L806" t="str">
            <v>6217995610014559246</v>
          </cell>
        </row>
        <row r="807">
          <cell r="B807" t="str">
            <v>王亚玲</v>
          </cell>
        </row>
        <row r="807">
          <cell r="D807">
            <v>0.82</v>
          </cell>
        </row>
        <row r="807">
          <cell r="G807">
            <v>0.82</v>
          </cell>
        </row>
        <row r="807">
          <cell r="J807">
            <v>18570643959</v>
          </cell>
          <cell r="K807" t="str">
            <v>430903198802271545</v>
          </cell>
          <cell r="L807" t="str">
            <v>6217995610014559253</v>
          </cell>
        </row>
        <row r="808">
          <cell r="B808" t="str">
            <v>雷定胜</v>
          </cell>
        </row>
        <row r="808">
          <cell r="D808">
            <v>2.46</v>
          </cell>
        </row>
        <row r="808">
          <cell r="G808">
            <v>2.46</v>
          </cell>
        </row>
        <row r="808">
          <cell r="J808">
            <v>18975384469</v>
          </cell>
          <cell r="K808" t="str">
            <v>430903198012101250</v>
          </cell>
          <cell r="L808" t="str">
            <v>6217995610014559279</v>
          </cell>
        </row>
        <row r="809">
          <cell r="B809" t="str">
            <v>李金莲</v>
          </cell>
          <cell r="C809">
            <v>0.82</v>
          </cell>
        </row>
        <row r="809">
          <cell r="F809">
            <v>0.82</v>
          </cell>
        </row>
        <row r="809">
          <cell r="J809">
            <v>15073787355</v>
          </cell>
          <cell r="K809" t="str">
            <v>432321195206045881</v>
          </cell>
          <cell r="L809" t="str">
            <v>6217995610014559287</v>
          </cell>
        </row>
        <row r="810">
          <cell r="B810" t="str">
            <v>黎玉华</v>
          </cell>
          <cell r="C810">
            <v>3.368</v>
          </cell>
        </row>
        <row r="810">
          <cell r="F810">
            <v>3.368</v>
          </cell>
        </row>
        <row r="810">
          <cell r="J810" t="str">
            <v>18373706021</v>
          </cell>
          <cell r="K810" t="str">
            <v>432321196508235888</v>
          </cell>
          <cell r="L810" t="str">
            <v>6217995610014559295</v>
          </cell>
        </row>
        <row r="811">
          <cell r="B811" t="str">
            <v>王  君</v>
          </cell>
          <cell r="C811">
            <v>3</v>
          </cell>
        </row>
        <row r="811">
          <cell r="F811">
            <v>3</v>
          </cell>
        </row>
        <row r="811">
          <cell r="J811" t="str">
            <v>13487821479</v>
          </cell>
          <cell r="K811" t="str">
            <v>430903198407231543</v>
          </cell>
          <cell r="L811" t="str">
            <v>6217995610014559303</v>
          </cell>
        </row>
        <row r="812">
          <cell r="B812" t="str">
            <v>雷建兵</v>
          </cell>
        </row>
        <row r="812">
          <cell r="D812">
            <v>1.8</v>
          </cell>
        </row>
        <row r="812">
          <cell r="G812">
            <v>1.8</v>
          </cell>
        </row>
        <row r="812">
          <cell r="J812" t="str">
            <v>15274798210</v>
          </cell>
          <cell r="K812" t="str">
            <v>432321196709215875</v>
          </cell>
          <cell r="L812" t="str">
            <v>6217995610014559337</v>
          </cell>
        </row>
        <row r="813">
          <cell r="B813" t="str">
            <v>雷灿辉</v>
          </cell>
          <cell r="C813">
            <v>2.968</v>
          </cell>
        </row>
        <row r="813">
          <cell r="F813">
            <v>2.968</v>
          </cell>
        </row>
        <row r="813">
          <cell r="J813" t="str">
            <v>18273725719</v>
          </cell>
          <cell r="K813" t="str">
            <v>432321197907035896</v>
          </cell>
          <cell r="L813" t="str">
            <v>6217995610014559345</v>
          </cell>
        </row>
        <row r="814">
          <cell r="B814" t="str">
            <v>王亚龙</v>
          </cell>
          <cell r="C814">
            <v>1.968</v>
          </cell>
        </row>
        <row r="814">
          <cell r="F814">
            <v>1.968</v>
          </cell>
        </row>
        <row r="814">
          <cell r="J814" t="str">
            <v>15773798888</v>
          </cell>
          <cell r="K814" t="str">
            <v>430903198906010075</v>
          </cell>
          <cell r="L814" t="str">
            <v>6217995610014559352</v>
          </cell>
        </row>
        <row r="815">
          <cell r="B815" t="str">
            <v>雷奉阳</v>
          </cell>
          <cell r="C815">
            <v>1.476</v>
          </cell>
        </row>
        <row r="815">
          <cell r="F815">
            <v>1.476</v>
          </cell>
        </row>
        <row r="815">
          <cell r="J815" t="str">
            <v>18773782218</v>
          </cell>
          <cell r="K815" t="str">
            <v>430903199412041511</v>
          </cell>
          <cell r="L815" t="str">
            <v>6217995610014559360</v>
          </cell>
        </row>
        <row r="816">
          <cell r="B816" t="str">
            <v>李树良</v>
          </cell>
          <cell r="C816">
            <v>1.292</v>
          </cell>
        </row>
        <row r="816">
          <cell r="F816">
            <v>1.292</v>
          </cell>
        </row>
        <row r="816">
          <cell r="J816" t="str">
            <v>18073730138</v>
          </cell>
          <cell r="K816" t="str">
            <v>432321193901125876</v>
          </cell>
          <cell r="L816" t="str">
            <v>6217995610014559378</v>
          </cell>
        </row>
        <row r="817">
          <cell r="B817" t="str">
            <v>彭  辉</v>
          </cell>
        </row>
        <row r="817">
          <cell r="D817">
            <v>3.28</v>
          </cell>
        </row>
        <row r="817">
          <cell r="G817">
            <v>3.28</v>
          </cell>
        </row>
        <row r="817">
          <cell r="J817" t="str">
            <v>15243702578</v>
          </cell>
          <cell r="K817" t="str">
            <v>430903198801161512</v>
          </cell>
          <cell r="L817" t="str">
            <v>6217995610016999424</v>
          </cell>
        </row>
        <row r="818">
          <cell r="B818" t="str">
            <v>王  敏</v>
          </cell>
          <cell r="C818">
            <v>2.768</v>
          </cell>
        </row>
        <row r="818">
          <cell r="F818">
            <v>2.768</v>
          </cell>
        </row>
        <row r="818">
          <cell r="J818" t="str">
            <v>13511100899</v>
          </cell>
          <cell r="K818" t="str">
            <v>430903198111146630</v>
          </cell>
          <cell r="L818" t="str">
            <v>6217995610014559386</v>
          </cell>
        </row>
        <row r="819">
          <cell r="B819" t="str">
            <v>雷建良</v>
          </cell>
        </row>
        <row r="819">
          <cell r="D819">
            <v>0.82</v>
          </cell>
        </row>
        <row r="819">
          <cell r="G819">
            <v>0.82</v>
          </cell>
        </row>
        <row r="819">
          <cell r="J819" t="str">
            <v>15274998210</v>
          </cell>
          <cell r="K819" t="str">
            <v>432321196908055878</v>
          </cell>
          <cell r="L819" t="str">
            <v>6217995610014703364</v>
          </cell>
        </row>
        <row r="820">
          <cell r="B820" t="str">
            <v>王  凯</v>
          </cell>
        </row>
        <row r="820">
          <cell r="D820">
            <v>3.28</v>
          </cell>
        </row>
        <row r="820">
          <cell r="G820">
            <v>3.28</v>
          </cell>
        </row>
        <row r="820">
          <cell r="J820" t="str">
            <v>13332574115</v>
          </cell>
          <cell r="K820" t="str">
            <v>430903199006031510</v>
          </cell>
          <cell r="L820" t="str">
            <v>6217995610019010021</v>
          </cell>
        </row>
        <row r="821">
          <cell r="B821" t="str">
            <v>王  勇</v>
          </cell>
          <cell r="C821">
            <v>1.968</v>
          </cell>
        </row>
        <row r="821">
          <cell r="F821">
            <v>1.968</v>
          </cell>
        </row>
        <row r="821">
          <cell r="J821" t="str">
            <v>13357338988</v>
          </cell>
          <cell r="K821" t="str">
            <v>430903198602091515</v>
          </cell>
          <cell r="L821" t="str">
            <v>6217995610015782334</v>
          </cell>
        </row>
        <row r="822">
          <cell r="B822" t="str">
            <v>王雪斌</v>
          </cell>
          <cell r="C822">
            <v>1.476</v>
          </cell>
        </row>
        <row r="822">
          <cell r="F822">
            <v>1.476</v>
          </cell>
        </row>
        <row r="822">
          <cell r="J822">
            <v>15873739055</v>
          </cell>
          <cell r="K822" t="str">
            <v>430903198801241539</v>
          </cell>
          <cell r="L822" t="str">
            <v>6217995610015780391</v>
          </cell>
        </row>
        <row r="823">
          <cell r="B823" t="str">
            <v>方建红</v>
          </cell>
          <cell r="C823">
            <v>17.879</v>
          </cell>
        </row>
        <row r="823">
          <cell r="F823">
            <v>17.879</v>
          </cell>
        </row>
        <row r="823">
          <cell r="J823">
            <v>15973762501</v>
          </cell>
          <cell r="K823" t="str">
            <v>430903198209221248</v>
          </cell>
          <cell r="L823" t="str">
            <v>6217995610007821884</v>
          </cell>
        </row>
        <row r="824">
          <cell r="B824" t="str">
            <v>易翠娥</v>
          </cell>
          <cell r="C824">
            <v>1.092</v>
          </cell>
        </row>
        <row r="824">
          <cell r="F824">
            <v>1.092</v>
          </cell>
        </row>
        <row r="824">
          <cell r="J824">
            <v>15173789973</v>
          </cell>
          <cell r="K824" t="str">
            <v>432321196010185908</v>
          </cell>
          <cell r="L824" t="str">
            <v>6221805610000722206</v>
          </cell>
        </row>
        <row r="825">
          <cell r="B825" t="str">
            <v>王立安</v>
          </cell>
        </row>
        <row r="825">
          <cell r="D825">
            <v>3.18</v>
          </cell>
        </row>
        <row r="825">
          <cell r="G825">
            <v>3.18</v>
          </cell>
        </row>
        <row r="825">
          <cell r="J825" t="str">
            <v>15073790669</v>
          </cell>
          <cell r="K825" t="str">
            <v>432321197511095892</v>
          </cell>
          <cell r="L825" t="str">
            <v>6217995610014559063</v>
          </cell>
        </row>
        <row r="826">
          <cell r="B826" t="str">
            <v>王谷其</v>
          </cell>
          <cell r="C826">
            <v>1.8</v>
          </cell>
          <cell r="D826">
            <v>4.4</v>
          </cell>
        </row>
        <row r="826">
          <cell r="F826">
            <v>1.8</v>
          </cell>
          <cell r="G826">
            <v>4.4</v>
          </cell>
        </row>
        <row r="826">
          <cell r="J826" t="str">
            <v>13874309112</v>
          </cell>
          <cell r="K826" t="str">
            <v>432321195204185872</v>
          </cell>
          <cell r="L826" t="str">
            <v>6217995610014559410</v>
          </cell>
        </row>
        <row r="827">
          <cell r="B827" t="str">
            <v>王倡其</v>
          </cell>
        </row>
        <row r="827">
          <cell r="D827">
            <v>3.2</v>
          </cell>
        </row>
        <row r="827">
          <cell r="G827">
            <v>3.2</v>
          </cell>
        </row>
        <row r="827">
          <cell r="J827" t="str">
            <v>15274722520</v>
          </cell>
          <cell r="K827" t="str">
            <v>432321195402255878</v>
          </cell>
          <cell r="L827" t="str">
            <v>6217995610014559428</v>
          </cell>
        </row>
        <row r="828">
          <cell r="B828" t="str">
            <v>王跃基</v>
          </cell>
        </row>
        <row r="828">
          <cell r="D828">
            <v>5</v>
          </cell>
        </row>
        <row r="828">
          <cell r="G828">
            <v>5</v>
          </cell>
        </row>
        <row r="828">
          <cell r="J828" t="str">
            <v>15973771334</v>
          </cell>
          <cell r="K828" t="str">
            <v>432321196603215877</v>
          </cell>
          <cell r="L828" t="str">
            <v>6217995610014559436</v>
          </cell>
        </row>
        <row r="829">
          <cell r="B829" t="str">
            <v>王伏基</v>
          </cell>
        </row>
        <row r="829">
          <cell r="D829">
            <v>4.2</v>
          </cell>
        </row>
        <row r="829">
          <cell r="G829">
            <v>4.2</v>
          </cell>
        </row>
        <row r="829">
          <cell r="J829" t="str">
            <v>13467870824</v>
          </cell>
          <cell r="K829" t="str">
            <v>432321196908195870</v>
          </cell>
          <cell r="L829" t="str">
            <v>605610027200971438</v>
          </cell>
        </row>
        <row r="830">
          <cell r="B830" t="str">
            <v>王阳春</v>
          </cell>
        </row>
        <row r="830">
          <cell r="D830">
            <v>1.6</v>
          </cell>
        </row>
        <row r="830">
          <cell r="G830">
            <v>1.6</v>
          </cell>
        </row>
        <row r="830">
          <cell r="J830" t="str">
            <v>13467372192</v>
          </cell>
          <cell r="K830" t="str">
            <v>432321196806025870</v>
          </cell>
          <cell r="L830" t="str">
            <v>6217995610014554809</v>
          </cell>
        </row>
        <row r="831">
          <cell r="B831" t="str">
            <v>王建平</v>
          </cell>
        </row>
        <row r="831">
          <cell r="D831">
            <v>1.8</v>
          </cell>
        </row>
        <row r="831">
          <cell r="G831">
            <v>1.8</v>
          </cell>
        </row>
        <row r="831">
          <cell r="J831" t="str">
            <v>13467870824</v>
          </cell>
          <cell r="K831" t="str">
            <v>432321195310115894</v>
          </cell>
          <cell r="L831" t="str">
            <v>6217995610014559451</v>
          </cell>
        </row>
        <row r="832">
          <cell r="B832" t="str">
            <v>王放明</v>
          </cell>
        </row>
        <row r="832">
          <cell r="D832">
            <v>5</v>
          </cell>
        </row>
        <row r="832">
          <cell r="G832">
            <v>5</v>
          </cell>
        </row>
        <row r="832">
          <cell r="J832" t="str">
            <v>13467870824</v>
          </cell>
          <cell r="K832" t="str">
            <v>432321196701305876</v>
          </cell>
          <cell r="L832" t="str">
            <v>605610027200971479</v>
          </cell>
        </row>
        <row r="833">
          <cell r="B833" t="str">
            <v>王建连</v>
          </cell>
        </row>
        <row r="833">
          <cell r="D833">
            <v>2.73</v>
          </cell>
        </row>
        <row r="833">
          <cell r="G833">
            <v>2.73</v>
          </cell>
        </row>
        <row r="833">
          <cell r="J833" t="str">
            <v>13467870824</v>
          </cell>
          <cell r="K833" t="str">
            <v>432321196310045878</v>
          </cell>
          <cell r="L833" t="str">
            <v>6217995610014559469</v>
          </cell>
        </row>
        <row r="834">
          <cell r="B834" t="str">
            <v>王建明</v>
          </cell>
        </row>
        <row r="834">
          <cell r="D834">
            <v>2.73</v>
          </cell>
        </row>
        <row r="834">
          <cell r="G834">
            <v>2.73</v>
          </cell>
        </row>
        <row r="834">
          <cell r="J834" t="str">
            <v>13467870824</v>
          </cell>
          <cell r="K834" t="str">
            <v>432321195902285870</v>
          </cell>
          <cell r="L834" t="str">
            <v>605610027200971495</v>
          </cell>
        </row>
        <row r="835">
          <cell r="B835" t="str">
            <v>王念才</v>
          </cell>
        </row>
        <row r="835">
          <cell r="D835">
            <v>5</v>
          </cell>
        </row>
        <row r="835">
          <cell r="G835">
            <v>5</v>
          </cell>
        </row>
        <row r="835">
          <cell r="J835" t="str">
            <v>15973702094</v>
          </cell>
          <cell r="K835" t="str">
            <v>43232119760307591X</v>
          </cell>
          <cell r="L835" t="str">
            <v>6217995610018870318</v>
          </cell>
        </row>
        <row r="836">
          <cell r="B836" t="str">
            <v>秦定秋</v>
          </cell>
        </row>
        <row r="836">
          <cell r="D836">
            <v>1.8</v>
          </cell>
        </row>
        <row r="836">
          <cell r="G836">
            <v>1.8</v>
          </cell>
        </row>
        <row r="836">
          <cell r="J836" t="str">
            <v>15898411134</v>
          </cell>
          <cell r="K836" t="str">
            <v>432321195210205876</v>
          </cell>
          <cell r="L836" t="str">
            <v>6217995610014559485</v>
          </cell>
        </row>
        <row r="837">
          <cell r="B837" t="str">
            <v>秦益权</v>
          </cell>
        </row>
        <row r="837">
          <cell r="D837">
            <v>2.83</v>
          </cell>
        </row>
        <row r="837">
          <cell r="G837">
            <v>2.83</v>
          </cell>
        </row>
        <row r="837">
          <cell r="J837" t="str">
            <v>13467870824</v>
          </cell>
          <cell r="K837" t="str">
            <v>432321197702165873</v>
          </cell>
          <cell r="L837" t="str">
            <v>605610027200971526</v>
          </cell>
        </row>
        <row r="838">
          <cell r="B838" t="str">
            <v>盛梦华</v>
          </cell>
        </row>
        <row r="838">
          <cell r="D838">
            <v>4</v>
          </cell>
        </row>
        <row r="838">
          <cell r="G838">
            <v>4</v>
          </cell>
        </row>
        <row r="838">
          <cell r="J838" t="str">
            <v>13467870824</v>
          </cell>
          <cell r="K838" t="str">
            <v>432321195912105888</v>
          </cell>
          <cell r="L838" t="str">
            <v>6217995610014869488</v>
          </cell>
        </row>
        <row r="839">
          <cell r="B839" t="str">
            <v>王冬生</v>
          </cell>
        </row>
        <row r="839">
          <cell r="D839">
            <v>0.8</v>
          </cell>
        </row>
        <row r="839">
          <cell r="G839">
            <v>0.8</v>
          </cell>
        </row>
        <row r="839">
          <cell r="J839" t="str">
            <v>15873701612</v>
          </cell>
          <cell r="K839" t="str">
            <v>432321196508215895</v>
          </cell>
          <cell r="L839" t="str">
            <v>6217995610014559493</v>
          </cell>
        </row>
        <row r="840">
          <cell r="B840" t="str">
            <v>王冬连</v>
          </cell>
        </row>
        <row r="840">
          <cell r="D840">
            <v>3.18</v>
          </cell>
        </row>
        <row r="840">
          <cell r="G840">
            <v>3.18</v>
          </cell>
        </row>
        <row r="840">
          <cell r="J840" t="str">
            <v>13467870824</v>
          </cell>
          <cell r="K840" t="str">
            <v>43232119741018591X</v>
          </cell>
          <cell r="L840" t="str">
            <v>6217995610014559501</v>
          </cell>
        </row>
        <row r="841">
          <cell r="B841" t="str">
            <v>王立元</v>
          </cell>
        </row>
        <row r="841">
          <cell r="D841">
            <v>3.98</v>
          </cell>
        </row>
        <row r="841">
          <cell r="G841">
            <v>3.98</v>
          </cell>
        </row>
        <row r="841">
          <cell r="J841" t="str">
            <v>13467870824</v>
          </cell>
          <cell r="K841" t="str">
            <v>432321197111025895</v>
          </cell>
          <cell r="L841" t="str">
            <v>6217995610014703372</v>
          </cell>
        </row>
        <row r="842">
          <cell r="B842" t="str">
            <v>王绍春</v>
          </cell>
          <cell r="C842">
            <v>0.8</v>
          </cell>
        </row>
        <row r="842">
          <cell r="F842">
            <v>0.8</v>
          </cell>
        </row>
        <row r="842">
          <cell r="J842" t="str">
            <v>13467870824</v>
          </cell>
          <cell r="K842" t="str">
            <v>432321194111215871</v>
          </cell>
          <cell r="L842" t="str">
            <v>6217995610014559519</v>
          </cell>
        </row>
        <row r="843">
          <cell r="B843" t="str">
            <v>王向前</v>
          </cell>
          <cell r="C843">
            <v>2.38</v>
          </cell>
        </row>
        <row r="843">
          <cell r="F843">
            <v>2.38</v>
          </cell>
        </row>
        <row r="843">
          <cell r="J843" t="str">
            <v>13467870824</v>
          </cell>
          <cell r="K843" t="str">
            <v>432321197605225870</v>
          </cell>
          <cell r="L843" t="str">
            <v>605610027200971606</v>
          </cell>
        </row>
        <row r="844">
          <cell r="B844" t="str">
            <v>郭运贞</v>
          </cell>
        </row>
        <row r="844">
          <cell r="D844">
            <v>1.6</v>
          </cell>
        </row>
        <row r="844">
          <cell r="G844">
            <v>1.6</v>
          </cell>
        </row>
        <row r="844">
          <cell r="J844" t="str">
            <v>13467870824</v>
          </cell>
          <cell r="K844" t="str">
            <v>432321194907285904</v>
          </cell>
          <cell r="L844" t="str">
            <v>6221805610000562560</v>
          </cell>
        </row>
        <row r="845">
          <cell r="B845" t="str">
            <v>王世云</v>
          </cell>
        </row>
        <row r="845">
          <cell r="D845">
            <v>3.18</v>
          </cell>
        </row>
        <row r="845">
          <cell r="G845">
            <v>3.18</v>
          </cell>
        </row>
        <row r="845">
          <cell r="J845" t="str">
            <v>13467870824</v>
          </cell>
          <cell r="K845" t="str">
            <v>432321195111275895</v>
          </cell>
          <cell r="L845" t="str">
            <v>6217995610014559535</v>
          </cell>
        </row>
        <row r="846">
          <cell r="B846" t="str">
            <v>王学军</v>
          </cell>
          <cell r="C846">
            <v>3.64</v>
          </cell>
        </row>
        <row r="846">
          <cell r="F846">
            <v>3.64</v>
          </cell>
        </row>
        <row r="846">
          <cell r="J846" t="str">
            <v>15673740009</v>
          </cell>
          <cell r="K846" t="str">
            <v>432321196705135878</v>
          </cell>
          <cell r="L846" t="str">
            <v>605610027200971639</v>
          </cell>
        </row>
        <row r="847">
          <cell r="B847" t="str">
            <v>王运芳</v>
          </cell>
          <cell r="C847">
            <v>3.18</v>
          </cell>
        </row>
        <row r="847">
          <cell r="F847">
            <v>3.18</v>
          </cell>
        </row>
        <row r="847">
          <cell r="J847" t="str">
            <v>13467870824</v>
          </cell>
          <cell r="K847" t="str">
            <v>432321196808185894</v>
          </cell>
          <cell r="L847" t="str">
            <v>6217995610014559543</v>
          </cell>
        </row>
        <row r="848">
          <cell r="B848" t="str">
            <v>王兆其</v>
          </cell>
        </row>
        <row r="848">
          <cell r="D848">
            <v>3</v>
          </cell>
        </row>
        <row r="848">
          <cell r="G848">
            <v>3</v>
          </cell>
        </row>
        <row r="848">
          <cell r="J848" t="str">
            <v>13467870824</v>
          </cell>
          <cell r="K848" t="str">
            <v>432321196304135893</v>
          </cell>
          <cell r="L848" t="str">
            <v>605610027200971655</v>
          </cell>
        </row>
        <row r="849">
          <cell r="B849" t="str">
            <v>王胜武</v>
          </cell>
        </row>
        <row r="849">
          <cell r="D849">
            <v>4.2</v>
          </cell>
        </row>
        <row r="849">
          <cell r="G849">
            <v>4.2</v>
          </cell>
        </row>
        <row r="849">
          <cell r="J849" t="str">
            <v>15073771648</v>
          </cell>
          <cell r="K849" t="str">
            <v>432321197707175878</v>
          </cell>
          <cell r="L849" t="str">
            <v>605610027200971671</v>
          </cell>
        </row>
        <row r="850">
          <cell r="B850" t="str">
            <v>王秀红</v>
          </cell>
        </row>
        <row r="850">
          <cell r="D850">
            <v>2</v>
          </cell>
        </row>
        <row r="850">
          <cell r="G850">
            <v>2</v>
          </cell>
        </row>
        <row r="850">
          <cell r="J850" t="str">
            <v>13467870824</v>
          </cell>
          <cell r="K850" t="str">
            <v>430911198212271529</v>
          </cell>
          <cell r="L850" t="str">
            <v>605610027200971698</v>
          </cell>
        </row>
        <row r="851">
          <cell r="B851" t="str">
            <v>胡凤英</v>
          </cell>
        </row>
        <row r="851">
          <cell r="D851">
            <v>1.6</v>
          </cell>
        </row>
        <row r="851">
          <cell r="G851">
            <v>1.6</v>
          </cell>
        </row>
        <row r="851">
          <cell r="J851" t="str">
            <v>13467870824</v>
          </cell>
          <cell r="K851" t="str">
            <v>432321196901065926</v>
          </cell>
          <cell r="L851" t="str">
            <v>6217995610014559550</v>
          </cell>
        </row>
        <row r="852">
          <cell r="B852" t="str">
            <v>王  乔</v>
          </cell>
        </row>
        <row r="852">
          <cell r="D852">
            <v>0.8</v>
          </cell>
        </row>
        <row r="852">
          <cell r="G852">
            <v>0.8</v>
          </cell>
        </row>
        <row r="852">
          <cell r="J852" t="str">
            <v>15873701612</v>
          </cell>
          <cell r="K852" t="str">
            <v>430903199303121512</v>
          </cell>
          <cell r="L852" t="str">
            <v>605610015201164368</v>
          </cell>
        </row>
        <row r="853">
          <cell r="B853" t="str">
            <v>王世祥</v>
          </cell>
        </row>
        <row r="853">
          <cell r="D853">
            <v>4.5</v>
          </cell>
        </row>
        <row r="853">
          <cell r="G853">
            <v>4.5</v>
          </cell>
        </row>
        <row r="853">
          <cell r="J853" t="str">
            <v>13874319463</v>
          </cell>
          <cell r="K853" t="str">
            <v>432321196802155870</v>
          </cell>
          <cell r="L853" t="str">
            <v>605610015201164376</v>
          </cell>
        </row>
        <row r="854">
          <cell r="B854" t="str">
            <v>王进军</v>
          </cell>
        </row>
        <row r="854">
          <cell r="D854">
            <v>2.73</v>
          </cell>
        </row>
        <row r="854">
          <cell r="G854">
            <v>2.73</v>
          </cell>
        </row>
        <row r="854">
          <cell r="J854" t="str">
            <v>13467870824</v>
          </cell>
          <cell r="K854" t="str">
            <v>432321197812205872</v>
          </cell>
          <cell r="L854" t="str">
            <v>605610004200561803</v>
          </cell>
        </row>
        <row r="855">
          <cell r="B855" t="str">
            <v>王放军</v>
          </cell>
          <cell r="C855">
            <v>2.73</v>
          </cell>
        </row>
        <row r="855">
          <cell r="F855">
            <v>2.73</v>
          </cell>
        </row>
        <row r="855">
          <cell r="J855" t="str">
            <v>13667492094</v>
          </cell>
          <cell r="K855" t="str">
            <v>430903198011211212</v>
          </cell>
          <cell r="L855" t="str">
            <v>605610004200561811</v>
          </cell>
        </row>
        <row r="856">
          <cell r="B856" t="str">
            <v>王  卫</v>
          </cell>
        </row>
        <row r="856">
          <cell r="D856">
            <v>0.9</v>
          </cell>
        </row>
        <row r="856">
          <cell r="G856">
            <v>0.9</v>
          </cell>
        </row>
        <row r="856">
          <cell r="J856" t="str">
            <v>15869792009</v>
          </cell>
          <cell r="K856" t="str">
            <v>430903198909201512</v>
          </cell>
          <cell r="L856" t="str">
            <v>605610004200561820</v>
          </cell>
        </row>
        <row r="857">
          <cell r="B857" t="str">
            <v>王正武</v>
          </cell>
        </row>
        <row r="857">
          <cell r="D857">
            <v>3.18</v>
          </cell>
        </row>
        <row r="857">
          <cell r="G857">
            <v>3.18</v>
          </cell>
        </row>
        <row r="857">
          <cell r="J857" t="str">
            <v>13467312192</v>
          </cell>
          <cell r="K857" t="str">
            <v>432321197302205899</v>
          </cell>
          <cell r="L857" t="str">
            <v>6217995610014559568</v>
          </cell>
        </row>
        <row r="858">
          <cell r="B858" t="str">
            <v>王如辉</v>
          </cell>
        </row>
        <row r="858">
          <cell r="D858">
            <v>0.8</v>
          </cell>
        </row>
        <row r="858">
          <cell r="G858">
            <v>0.8</v>
          </cell>
        </row>
        <row r="858">
          <cell r="J858" t="str">
            <v>13874332898</v>
          </cell>
          <cell r="K858" t="str">
            <v>430903198005031215</v>
          </cell>
          <cell r="L858" t="str">
            <v>6217995610014559576</v>
          </cell>
        </row>
        <row r="859">
          <cell r="B859" t="str">
            <v>王亮明</v>
          </cell>
        </row>
        <row r="859">
          <cell r="D859">
            <v>2.4</v>
          </cell>
        </row>
        <row r="859">
          <cell r="G859">
            <v>2.4</v>
          </cell>
        </row>
        <row r="859">
          <cell r="J859" t="str">
            <v>18673772901</v>
          </cell>
          <cell r="K859" t="str">
            <v>432321197704075871</v>
          </cell>
          <cell r="L859" t="str">
            <v>605610004200561854</v>
          </cell>
        </row>
        <row r="860">
          <cell r="B860" t="str">
            <v>王阜明</v>
          </cell>
        </row>
        <row r="860">
          <cell r="D860">
            <v>2.4</v>
          </cell>
        </row>
        <row r="860">
          <cell r="G860">
            <v>2.4</v>
          </cell>
        </row>
        <row r="860">
          <cell r="J860" t="str">
            <v>13467870824</v>
          </cell>
          <cell r="K860" t="str">
            <v>430904198102050019</v>
          </cell>
          <cell r="L860" t="str">
            <v>605610004200561862</v>
          </cell>
        </row>
        <row r="861">
          <cell r="B861" t="str">
            <v>王法明</v>
          </cell>
        </row>
        <row r="861">
          <cell r="D861">
            <v>4</v>
          </cell>
        </row>
        <row r="861">
          <cell r="G861">
            <v>4</v>
          </cell>
        </row>
        <row r="861">
          <cell r="J861" t="str">
            <v>15973705115</v>
          </cell>
          <cell r="K861" t="str">
            <v>430903198208191235</v>
          </cell>
          <cell r="L861" t="str">
            <v>6217995610014559584</v>
          </cell>
        </row>
        <row r="862">
          <cell r="B862" t="str">
            <v>秦益兵</v>
          </cell>
        </row>
        <row r="862">
          <cell r="D862">
            <v>3</v>
          </cell>
        </row>
        <row r="862">
          <cell r="G862">
            <v>3</v>
          </cell>
        </row>
        <row r="862">
          <cell r="J862" t="str">
            <v>13467870824</v>
          </cell>
          <cell r="K862" t="str">
            <v>430903198201061235</v>
          </cell>
          <cell r="L862" t="str">
            <v>605610004200561887</v>
          </cell>
        </row>
        <row r="863">
          <cell r="B863" t="str">
            <v>王献兵</v>
          </cell>
        </row>
        <row r="863">
          <cell r="D863">
            <v>1.2</v>
          </cell>
        </row>
        <row r="863">
          <cell r="G863">
            <v>1.2</v>
          </cell>
        </row>
        <row r="863">
          <cell r="J863" t="str">
            <v>15073771141</v>
          </cell>
          <cell r="K863" t="str">
            <v>432321197709095871</v>
          </cell>
          <cell r="L863" t="str">
            <v>6217995610014559592</v>
          </cell>
        </row>
        <row r="864">
          <cell r="B864" t="str">
            <v>王仁群</v>
          </cell>
        </row>
        <row r="864">
          <cell r="D864">
            <v>2.34</v>
          </cell>
        </row>
        <row r="864">
          <cell r="G864">
            <v>2.34</v>
          </cell>
        </row>
        <row r="864">
          <cell r="J864" t="str">
            <v>17098711527</v>
          </cell>
          <cell r="K864" t="str">
            <v>432321195008235879</v>
          </cell>
          <cell r="L864" t="str">
            <v>6217995610014703380</v>
          </cell>
        </row>
        <row r="865">
          <cell r="B865" t="str">
            <v>王石群</v>
          </cell>
        </row>
        <row r="865">
          <cell r="D865">
            <v>0.78</v>
          </cell>
        </row>
        <row r="865">
          <cell r="G865">
            <v>0.78</v>
          </cell>
        </row>
        <row r="865">
          <cell r="K865" t="str">
            <v>432321195711205874</v>
          </cell>
          <cell r="L865" t="str">
            <v>605610027200971735</v>
          </cell>
        </row>
        <row r="866">
          <cell r="B866" t="str">
            <v>王国其</v>
          </cell>
        </row>
        <row r="866">
          <cell r="D866">
            <v>4.68</v>
          </cell>
        </row>
        <row r="866">
          <cell r="G866">
            <v>4.68</v>
          </cell>
        </row>
        <row r="866">
          <cell r="J866">
            <v>13873792815</v>
          </cell>
          <cell r="K866" t="str">
            <v>432321194804265898</v>
          </cell>
          <cell r="L866" t="str">
            <v>6217995610014559618</v>
          </cell>
        </row>
        <row r="867">
          <cell r="B867" t="str">
            <v>王建兵</v>
          </cell>
        </row>
        <row r="867">
          <cell r="D867">
            <v>3.12</v>
          </cell>
        </row>
        <row r="867">
          <cell r="G867">
            <v>3.12</v>
          </cell>
        </row>
        <row r="867">
          <cell r="J867" t="str">
            <v>18166922548</v>
          </cell>
          <cell r="K867" t="str">
            <v>432321197210025890</v>
          </cell>
          <cell r="L867" t="str">
            <v>6217995610014559626</v>
          </cell>
        </row>
        <row r="868">
          <cell r="B868" t="str">
            <v>王建芳</v>
          </cell>
        </row>
        <row r="868">
          <cell r="D868">
            <v>2.34</v>
          </cell>
        </row>
        <row r="868">
          <cell r="G868">
            <v>2.34</v>
          </cell>
        </row>
        <row r="868">
          <cell r="J868" t="str">
            <v>13365873195</v>
          </cell>
          <cell r="K868" t="str">
            <v>432321197404225874</v>
          </cell>
          <cell r="L868" t="str">
            <v>6217995610014559634</v>
          </cell>
        </row>
        <row r="869">
          <cell r="B869" t="str">
            <v>王国春</v>
          </cell>
        </row>
        <row r="869">
          <cell r="D869">
            <v>3.12</v>
          </cell>
        </row>
        <row r="869">
          <cell r="G869">
            <v>3.12</v>
          </cell>
        </row>
        <row r="869">
          <cell r="J869" t="str">
            <v>15292087038</v>
          </cell>
          <cell r="K869" t="str">
            <v>432321197001245870</v>
          </cell>
          <cell r="L869" t="str">
            <v>605610027200971778</v>
          </cell>
        </row>
        <row r="870">
          <cell r="B870" t="str">
            <v>贺伏中</v>
          </cell>
        </row>
        <row r="870">
          <cell r="D870">
            <v>1.56</v>
          </cell>
        </row>
        <row r="870">
          <cell r="G870">
            <v>1.56</v>
          </cell>
        </row>
        <row r="870">
          <cell r="J870" t="str">
            <v>13017374277</v>
          </cell>
          <cell r="K870" t="str">
            <v>432321194608085902</v>
          </cell>
          <cell r="L870" t="str">
            <v>6217995610014559642</v>
          </cell>
        </row>
        <row r="871">
          <cell r="B871" t="str">
            <v>雷雪交</v>
          </cell>
        </row>
        <row r="871">
          <cell r="D871">
            <v>2.34</v>
          </cell>
        </row>
        <row r="871">
          <cell r="G871">
            <v>2.34</v>
          </cell>
        </row>
        <row r="871">
          <cell r="J871" t="str">
            <v>15869770938</v>
          </cell>
          <cell r="K871" t="str">
            <v>432321196911055879</v>
          </cell>
          <cell r="L871" t="str">
            <v>6217995610014559659</v>
          </cell>
        </row>
        <row r="872">
          <cell r="B872" t="str">
            <v>雷雪奎</v>
          </cell>
        </row>
        <row r="872">
          <cell r="D872">
            <v>4.68</v>
          </cell>
        </row>
        <row r="872">
          <cell r="G872">
            <v>4.68</v>
          </cell>
        </row>
        <row r="872">
          <cell r="J872" t="str">
            <v>15869778165</v>
          </cell>
          <cell r="K872" t="str">
            <v>432321196501215892</v>
          </cell>
          <cell r="L872" t="str">
            <v>6217995610014559667</v>
          </cell>
        </row>
        <row r="873">
          <cell r="B873" t="str">
            <v>雷松华</v>
          </cell>
        </row>
        <row r="873">
          <cell r="D873">
            <v>6.24</v>
          </cell>
        </row>
        <row r="873">
          <cell r="G873">
            <v>6.24</v>
          </cell>
        </row>
        <row r="873">
          <cell r="J873" t="str">
            <v>13549757027</v>
          </cell>
          <cell r="K873" t="str">
            <v>432321194304155879</v>
          </cell>
          <cell r="L873" t="str">
            <v>6217995610014559675</v>
          </cell>
        </row>
        <row r="874">
          <cell r="B874" t="str">
            <v>雷志兵</v>
          </cell>
        </row>
        <row r="874">
          <cell r="D874">
            <v>3.12</v>
          </cell>
        </row>
        <row r="874">
          <cell r="G874">
            <v>3.12</v>
          </cell>
        </row>
        <row r="874">
          <cell r="J874" t="str">
            <v>18230519489</v>
          </cell>
          <cell r="K874" t="str">
            <v>432321196604045873</v>
          </cell>
          <cell r="L874" t="str">
            <v>6217995610014703398</v>
          </cell>
        </row>
        <row r="875">
          <cell r="B875" t="str">
            <v>雷志谋</v>
          </cell>
        </row>
        <row r="875">
          <cell r="D875">
            <v>3.12</v>
          </cell>
        </row>
        <row r="875">
          <cell r="G875">
            <v>3.12</v>
          </cell>
        </row>
        <row r="875">
          <cell r="J875" t="str">
            <v>13203689740</v>
          </cell>
          <cell r="K875" t="str">
            <v>432321196312225872</v>
          </cell>
          <cell r="L875" t="str">
            <v>6217995610014559683</v>
          </cell>
        </row>
        <row r="876">
          <cell r="B876" t="str">
            <v>雷雪辉</v>
          </cell>
        </row>
        <row r="876">
          <cell r="D876">
            <v>1.56</v>
          </cell>
        </row>
        <row r="876">
          <cell r="G876">
            <v>1.56</v>
          </cell>
        </row>
        <row r="876">
          <cell r="J876" t="str">
            <v>13873784794</v>
          </cell>
          <cell r="K876" t="str">
            <v>432321194702035899</v>
          </cell>
          <cell r="L876" t="str">
            <v>6217995610014559691</v>
          </cell>
        </row>
        <row r="877">
          <cell r="B877" t="str">
            <v>雷道中</v>
          </cell>
        </row>
        <row r="877">
          <cell r="D877">
            <v>1.56</v>
          </cell>
        </row>
        <row r="877">
          <cell r="G877">
            <v>1.56</v>
          </cell>
        </row>
        <row r="877">
          <cell r="J877">
            <v>15292083648</v>
          </cell>
          <cell r="K877" t="str">
            <v>432321193702285893</v>
          </cell>
          <cell r="L877" t="str">
            <v>6217995610014559709</v>
          </cell>
        </row>
        <row r="878">
          <cell r="B878" t="str">
            <v>雷桥保</v>
          </cell>
        </row>
        <row r="878">
          <cell r="D878">
            <v>4.68</v>
          </cell>
        </row>
        <row r="878">
          <cell r="G878">
            <v>4.68</v>
          </cell>
        </row>
        <row r="878">
          <cell r="J878" t="str">
            <v>13787372359</v>
          </cell>
          <cell r="K878" t="str">
            <v>432321194905315874</v>
          </cell>
          <cell r="L878" t="str">
            <v>6217995610014559717</v>
          </cell>
        </row>
        <row r="879">
          <cell r="B879" t="str">
            <v>李腊初</v>
          </cell>
        </row>
        <row r="879">
          <cell r="D879">
            <v>0.78</v>
          </cell>
        </row>
        <row r="879">
          <cell r="G879">
            <v>0.78</v>
          </cell>
        </row>
        <row r="879">
          <cell r="J879">
            <v>18773723671</v>
          </cell>
          <cell r="K879" t="str">
            <v>43232119610207587X</v>
          </cell>
          <cell r="L879" t="str">
            <v>6217995610014559725</v>
          </cell>
        </row>
        <row r="880">
          <cell r="B880" t="str">
            <v>符丽辉</v>
          </cell>
        </row>
        <row r="880">
          <cell r="D880">
            <v>1.56</v>
          </cell>
        </row>
        <row r="880">
          <cell r="G880">
            <v>1.56</v>
          </cell>
        </row>
        <row r="880">
          <cell r="J880" t="str">
            <v>13762739439</v>
          </cell>
          <cell r="K880" t="str">
            <v>432321196103265886</v>
          </cell>
          <cell r="L880" t="str">
            <v>6217995610014559733</v>
          </cell>
        </row>
        <row r="881">
          <cell r="B881" t="str">
            <v>邓菊辉</v>
          </cell>
        </row>
        <row r="881">
          <cell r="D881">
            <v>2.34</v>
          </cell>
        </row>
        <row r="881">
          <cell r="G881">
            <v>2.34</v>
          </cell>
        </row>
        <row r="881">
          <cell r="J881">
            <v>17749616432</v>
          </cell>
          <cell r="K881" t="str">
            <v>430903196610211549</v>
          </cell>
          <cell r="L881" t="str">
            <v>6217995610014559741</v>
          </cell>
        </row>
        <row r="882">
          <cell r="B882" t="str">
            <v>李志强</v>
          </cell>
        </row>
        <row r="882">
          <cell r="D882">
            <v>1.56</v>
          </cell>
        </row>
        <row r="882">
          <cell r="G882">
            <v>1.56</v>
          </cell>
        </row>
        <row r="882">
          <cell r="J882">
            <v>15292079197</v>
          </cell>
          <cell r="K882" t="str">
            <v>430903198410251510</v>
          </cell>
          <cell r="L882" t="str">
            <v>6217995610014559758</v>
          </cell>
        </row>
        <row r="883">
          <cell r="B883" t="str">
            <v>姚令交</v>
          </cell>
        </row>
        <row r="883">
          <cell r="D883">
            <v>3.9</v>
          </cell>
        </row>
        <row r="883">
          <cell r="G883">
            <v>3.9</v>
          </cell>
        </row>
        <row r="883">
          <cell r="J883">
            <v>15292079197</v>
          </cell>
          <cell r="K883" t="str">
            <v>432321196405025888</v>
          </cell>
          <cell r="L883" t="str">
            <v>43050007809928</v>
          </cell>
        </row>
        <row r="884">
          <cell r="B884" t="str">
            <v>彭令连</v>
          </cell>
        </row>
        <row r="884">
          <cell r="D884">
            <v>1.56</v>
          </cell>
        </row>
        <row r="884">
          <cell r="G884">
            <v>1.56</v>
          </cell>
        </row>
        <row r="884">
          <cell r="J884" t="str">
            <v>18374209742</v>
          </cell>
          <cell r="K884" t="str">
            <v>432321195109295889</v>
          </cell>
          <cell r="L884" t="str">
            <v>6217995610014559766</v>
          </cell>
        </row>
        <row r="885">
          <cell r="B885" t="str">
            <v>雷永生</v>
          </cell>
        </row>
        <row r="885">
          <cell r="D885">
            <v>0.92</v>
          </cell>
        </row>
        <row r="885">
          <cell r="G885">
            <v>0.92</v>
          </cell>
        </row>
        <row r="885">
          <cell r="J885">
            <v>13170374831</v>
          </cell>
          <cell r="K885" t="str">
            <v>432321195609255891</v>
          </cell>
          <cell r="L885" t="str">
            <v>6217995610014703406</v>
          </cell>
        </row>
        <row r="886">
          <cell r="B886" t="str">
            <v>李柳英</v>
          </cell>
          <cell r="C886">
            <v>2.76</v>
          </cell>
        </row>
        <row r="886">
          <cell r="F886">
            <v>2.76</v>
          </cell>
        </row>
        <row r="886">
          <cell r="J886">
            <v>18273727683</v>
          </cell>
          <cell r="K886" t="str">
            <v>432321197409225881</v>
          </cell>
          <cell r="L886" t="str">
            <v>605610027200971930</v>
          </cell>
        </row>
        <row r="887">
          <cell r="B887" t="str">
            <v>雷若廷</v>
          </cell>
          <cell r="C887">
            <v>1.9</v>
          </cell>
        </row>
        <row r="887">
          <cell r="F887">
            <v>1.9</v>
          </cell>
        </row>
        <row r="887">
          <cell r="J887" t="str">
            <v>13135177095</v>
          </cell>
          <cell r="K887" t="str">
            <v>432321194711145870</v>
          </cell>
          <cell r="L887" t="str">
            <v>605610027200971948</v>
          </cell>
        </row>
        <row r="888">
          <cell r="B888" t="str">
            <v>秦益芳</v>
          </cell>
        </row>
        <row r="888">
          <cell r="D888">
            <v>2.76</v>
          </cell>
        </row>
        <row r="888">
          <cell r="G888">
            <v>2.76</v>
          </cell>
        </row>
        <row r="888">
          <cell r="J888">
            <v>18773723656</v>
          </cell>
          <cell r="K888" t="str">
            <v>432321195602235898</v>
          </cell>
          <cell r="L888" t="str">
            <v>6217995610014559774</v>
          </cell>
        </row>
        <row r="889">
          <cell r="B889" t="str">
            <v>雷艺超</v>
          </cell>
        </row>
        <row r="889">
          <cell r="D889">
            <v>3.28</v>
          </cell>
        </row>
        <row r="889">
          <cell r="G889">
            <v>3.28</v>
          </cell>
        </row>
        <row r="889">
          <cell r="J889" t="str">
            <v>15576208434</v>
          </cell>
          <cell r="K889" t="str">
            <v>432321195203205878</v>
          </cell>
          <cell r="L889" t="str">
            <v>6217995610014703422</v>
          </cell>
        </row>
        <row r="890">
          <cell r="B890" t="str">
            <v>雷益华</v>
          </cell>
        </row>
        <row r="890">
          <cell r="D890">
            <v>3.68</v>
          </cell>
        </row>
        <row r="890">
          <cell r="G890">
            <v>3.68</v>
          </cell>
        </row>
        <row r="890">
          <cell r="J890">
            <v>18508461019</v>
          </cell>
          <cell r="K890" t="str">
            <v>432321196009025878</v>
          </cell>
          <cell r="L890" t="str">
            <v>6217995610014559782</v>
          </cell>
        </row>
        <row r="891">
          <cell r="B891" t="str">
            <v>何菊花</v>
          </cell>
        </row>
        <row r="891">
          <cell r="D891">
            <v>3.68</v>
          </cell>
        </row>
        <row r="891">
          <cell r="G891">
            <v>3.68</v>
          </cell>
        </row>
        <row r="891">
          <cell r="J891" t="str">
            <v>18973781069</v>
          </cell>
          <cell r="K891" t="str">
            <v>432321195910135880</v>
          </cell>
          <cell r="L891" t="str">
            <v>6217995610014559790</v>
          </cell>
        </row>
        <row r="892">
          <cell r="B892" t="str">
            <v>雷朝辉</v>
          </cell>
        </row>
        <row r="892">
          <cell r="D892">
            <v>2.48</v>
          </cell>
        </row>
        <row r="892">
          <cell r="G892">
            <v>2.48</v>
          </cell>
        </row>
        <row r="892">
          <cell r="J892">
            <v>15973707928</v>
          </cell>
          <cell r="K892" t="str">
            <v>432321196903085912</v>
          </cell>
          <cell r="L892" t="str">
            <v>6217995610014559816</v>
          </cell>
        </row>
        <row r="893">
          <cell r="B893" t="str">
            <v>莫辉娥</v>
          </cell>
        </row>
        <row r="893">
          <cell r="D893">
            <v>2.76</v>
          </cell>
        </row>
        <row r="893">
          <cell r="G893">
            <v>2.76</v>
          </cell>
        </row>
        <row r="893">
          <cell r="J893">
            <v>18907379824</v>
          </cell>
          <cell r="K893" t="str">
            <v>432321195409165904</v>
          </cell>
          <cell r="L893" t="str">
            <v>6217995610014703430</v>
          </cell>
        </row>
        <row r="894">
          <cell r="B894" t="str">
            <v>雷固基</v>
          </cell>
          <cell r="C894">
            <v>4.6</v>
          </cell>
        </row>
        <row r="894">
          <cell r="F894">
            <v>4.6</v>
          </cell>
        </row>
        <row r="894">
          <cell r="J894" t="str">
            <v>13272155841</v>
          </cell>
          <cell r="K894" t="str">
            <v>432321194611265875</v>
          </cell>
          <cell r="L894" t="str">
            <v>605610027200972070</v>
          </cell>
        </row>
        <row r="895">
          <cell r="B895" t="str">
            <v>王爱民</v>
          </cell>
          <cell r="C895">
            <v>3.18</v>
          </cell>
        </row>
        <row r="895">
          <cell r="F895">
            <v>3.18</v>
          </cell>
        </row>
        <row r="895">
          <cell r="J895">
            <v>13203658779</v>
          </cell>
          <cell r="K895" t="str">
            <v>432321196805195894</v>
          </cell>
          <cell r="L895" t="str">
            <v>6217995610014559824</v>
          </cell>
        </row>
        <row r="896">
          <cell r="B896" t="str">
            <v>盛世球</v>
          </cell>
        </row>
        <row r="896">
          <cell r="D896">
            <v>1.46</v>
          </cell>
        </row>
        <row r="896">
          <cell r="G896">
            <v>1.46</v>
          </cell>
        </row>
        <row r="896">
          <cell r="J896" t="str">
            <v>15243700195</v>
          </cell>
          <cell r="K896" t="str">
            <v>432321195405075872</v>
          </cell>
          <cell r="L896" t="str">
            <v>6217995610014559832</v>
          </cell>
        </row>
        <row r="897">
          <cell r="B897" t="str">
            <v>唐金莲</v>
          </cell>
        </row>
        <row r="897">
          <cell r="D897">
            <v>2.76</v>
          </cell>
        </row>
        <row r="897">
          <cell r="G897">
            <v>2.76</v>
          </cell>
        </row>
        <row r="897">
          <cell r="J897">
            <v>13762729520</v>
          </cell>
          <cell r="K897" t="str">
            <v>432321194203295880</v>
          </cell>
          <cell r="L897" t="str">
            <v>6217995610017190155</v>
          </cell>
        </row>
        <row r="898">
          <cell r="B898" t="str">
            <v>王伟民</v>
          </cell>
        </row>
        <row r="898">
          <cell r="D898">
            <v>3.68</v>
          </cell>
        </row>
        <row r="898">
          <cell r="G898">
            <v>3.68</v>
          </cell>
        </row>
        <row r="898">
          <cell r="J898">
            <v>13087371405</v>
          </cell>
          <cell r="K898" t="str">
            <v>432321197202205912</v>
          </cell>
          <cell r="L898" t="str">
            <v>6217995610014559857</v>
          </cell>
        </row>
        <row r="899">
          <cell r="B899" t="str">
            <v>雷术飞</v>
          </cell>
        </row>
        <row r="899">
          <cell r="D899">
            <v>1.26</v>
          </cell>
        </row>
        <row r="899">
          <cell r="G899">
            <v>1.26</v>
          </cell>
        </row>
        <row r="899">
          <cell r="J899">
            <v>13272173824</v>
          </cell>
          <cell r="K899" t="str">
            <v>432321197101135898</v>
          </cell>
          <cell r="L899" t="str">
            <v>6217995610014559865</v>
          </cell>
        </row>
        <row r="900">
          <cell r="B900" t="str">
            <v>卜井新</v>
          </cell>
          <cell r="C900">
            <v>2.76</v>
          </cell>
        </row>
        <row r="900">
          <cell r="F900">
            <v>2.76</v>
          </cell>
        </row>
        <row r="900">
          <cell r="J900">
            <v>13100374353</v>
          </cell>
          <cell r="K900" t="str">
            <v>43232119561211589X</v>
          </cell>
          <cell r="L900" t="str">
            <v>6217995610014559873</v>
          </cell>
        </row>
        <row r="901">
          <cell r="B901" t="str">
            <v>王和平</v>
          </cell>
          <cell r="C901">
            <v>3.68</v>
          </cell>
        </row>
        <row r="901">
          <cell r="F901">
            <v>3.68</v>
          </cell>
        </row>
        <row r="901">
          <cell r="J901">
            <v>13055097741</v>
          </cell>
          <cell r="K901" t="str">
            <v>432321196301215898</v>
          </cell>
          <cell r="L901" t="str">
            <v>6217995610014559881</v>
          </cell>
        </row>
        <row r="902">
          <cell r="B902" t="str">
            <v>王放平</v>
          </cell>
        </row>
        <row r="902">
          <cell r="D902">
            <v>5.52</v>
          </cell>
        </row>
        <row r="902">
          <cell r="G902">
            <v>5.52</v>
          </cell>
        </row>
        <row r="902">
          <cell r="K902" t="str">
            <v>432321195911085918</v>
          </cell>
          <cell r="L902" t="str">
            <v>6217995610014559170</v>
          </cell>
        </row>
        <row r="903">
          <cell r="B903" t="str">
            <v>雷国斌</v>
          </cell>
        </row>
        <row r="903">
          <cell r="D903">
            <v>2.38</v>
          </cell>
        </row>
        <row r="903">
          <cell r="G903">
            <v>2.38</v>
          </cell>
        </row>
        <row r="903">
          <cell r="J903">
            <v>13607377869</v>
          </cell>
          <cell r="K903" t="str">
            <v>432321195910205877</v>
          </cell>
          <cell r="L903" t="str">
            <v>6221805610000412592</v>
          </cell>
        </row>
        <row r="904">
          <cell r="B904" t="str">
            <v>秦志容</v>
          </cell>
        </row>
        <row r="904">
          <cell r="D904">
            <v>2.76</v>
          </cell>
        </row>
        <row r="904">
          <cell r="G904">
            <v>2.76</v>
          </cell>
        </row>
        <row r="904">
          <cell r="J904">
            <v>13135371437</v>
          </cell>
          <cell r="K904" t="str">
            <v>432321196307265888</v>
          </cell>
          <cell r="L904" t="str">
            <v>6217995610014559915</v>
          </cell>
        </row>
        <row r="905">
          <cell r="B905" t="str">
            <v>雷国强</v>
          </cell>
        </row>
        <row r="905">
          <cell r="D905">
            <v>3.68</v>
          </cell>
        </row>
        <row r="905">
          <cell r="G905">
            <v>3.68</v>
          </cell>
        </row>
        <row r="905">
          <cell r="J905">
            <v>18273705308</v>
          </cell>
          <cell r="K905" t="str">
            <v>432321196603145872</v>
          </cell>
          <cell r="L905" t="str">
            <v>6217995610014559923</v>
          </cell>
        </row>
        <row r="906">
          <cell r="B906" t="str">
            <v>雷华辉</v>
          </cell>
          <cell r="C906">
            <v>3.68</v>
          </cell>
        </row>
        <row r="906">
          <cell r="F906">
            <v>3.68</v>
          </cell>
        </row>
        <row r="906">
          <cell r="J906" t="str">
            <v>13135177095</v>
          </cell>
          <cell r="K906" t="str">
            <v>432321197010215876</v>
          </cell>
          <cell r="L906" t="str">
            <v>6217995610014703448</v>
          </cell>
        </row>
        <row r="907">
          <cell r="B907" t="str">
            <v>盛雪廷</v>
          </cell>
        </row>
        <row r="907">
          <cell r="D907">
            <v>0.92</v>
          </cell>
        </row>
        <row r="907">
          <cell r="G907">
            <v>0.92</v>
          </cell>
        </row>
        <row r="907">
          <cell r="J907" t="str">
            <v/>
          </cell>
          <cell r="K907" t="str">
            <v>432321194901175894</v>
          </cell>
          <cell r="L907" t="str">
            <v>6217995610014559931</v>
          </cell>
        </row>
        <row r="908">
          <cell r="B908" t="str">
            <v>卜卫民</v>
          </cell>
        </row>
        <row r="908">
          <cell r="D908">
            <v>2.76</v>
          </cell>
        </row>
        <row r="908">
          <cell r="G908">
            <v>2.76</v>
          </cell>
        </row>
        <row r="908">
          <cell r="J908" t="str">
            <v>13298620616</v>
          </cell>
          <cell r="K908" t="str">
            <v>432321196006275871</v>
          </cell>
          <cell r="L908" t="str">
            <v>6217995610014559949</v>
          </cell>
        </row>
        <row r="909">
          <cell r="B909" t="str">
            <v>王冬初</v>
          </cell>
        </row>
        <row r="909">
          <cell r="D909">
            <v>3.68</v>
          </cell>
        </row>
        <row r="909">
          <cell r="G909">
            <v>3.68</v>
          </cell>
        </row>
        <row r="909">
          <cell r="J909" t="str">
            <v>15274791990</v>
          </cell>
          <cell r="K909" t="str">
            <v>432321196510275897</v>
          </cell>
          <cell r="L909" t="str">
            <v>6217995610014559956</v>
          </cell>
        </row>
        <row r="910">
          <cell r="B910" t="str">
            <v>卜范青</v>
          </cell>
        </row>
        <row r="910">
          <cell r="D910">
            <v>2.76</v>
          </cell>
        </row>
        <row r="910">
          <cell r="G910">
            <v>2.76</v>
          </cell>
        </row>
        <row r="910">
          <cell r="J910" t="str">
            <v>13341376779</v>
          </cell>
          <cell r="K910" t="str">
            <v>432321195908045894</v>
          </cell>
          <cell r="L910" t="str">
            <v>6217995610014559964</v>
          </cell>
        </row>
        <row r="911">
          <cell r="B911" t="str">
            <v>秦益仁</v>
          </cell>
        </row>
        <row r="911">
          <cell r="D911">
            <v>3.68</v>
          </cell>
        </row>
        <row r="911">
          <cell r="G911">
            <v>3.68</v>
          </cell>
        </row>
        <row r="911">
          <cell r="J911">
            <v>18073736808</v>
          </cell>
          <cell r="K911" t="str">
            <v>432321195807145896</v>
          </cell>
          <cell r="L911" t="str">
            <v>6217995610014559972</v>
          </cell>
        </row>
        <row r="912">
          <cell r="B912" t="str">
            <v>王文兵</v>
          </cell>
        </row>
        <row r="912">
          <cell r="D912">
            <v>1.84</v>
          </cell>
        </row>
        <row r="912">
          <cell r="G912">
            <v>1.84</v>
          </cell>
        </row>
        <row r="912">
          <cell r="J912">
            <v>15073740190</v>
          </cell>
          <cell r="K912" t="str">
            <v>432321197806125876</v>
          </cell>
          <cell r="L912" t="str">
            <v>6217995610014559980</v>
          </cell>
        </row>
        <row r="913">
          <cell r="B913" t="str">
            <v>王贵廷</v>
          </cell>
        </row>
        <row r="913">
          <cell r="D913">
            <v>4.6</v>
          </cell>
        </row>
        <row r="913">
          <cell r="G913">
            <v>4.6</v>
          </cell>
        </row>
        <row r="913">
          <cell r="J913">
            <v>18007376818</v>
          </cell>
          <cell r="K913" t="str">
            <v>43232119441001587X</v>
          </cell>
          <cell r="L913" t="str">
            <v>6217995610014559998</v>
          </cell>
        </row>
        <row r="914">
          <cell r="B914" t="str">
            <v>雷华斌</v>
          </cell>
        </row>
        <row r="914">
          <cell r="D914">
            <v>4.66</v>
          </cell>
        </row>
        <row r="914">
          <cell r="G914">
            <v>4.66</v>
          </cell>
        </row>
        <row r="914">
          <cell r="J914">
            <v>15116701689</v>
          </cell>
          <cell r="K914" t="str">
            <v>432321197610195872</v>
          </cell>
          <cell r="L914" t="str">
            <v>6217995610014703455</v>
          </cell>
        </row>
        <row r="915">
          <cell r="B915" t="str">
            <v>秦建波</v>
          </cell>
        </row>
        <row r="915">
          <cell r="D915">
            <v>2.76</v>
          </cell>
        </row>
        <row r="915">
          <cell r="G915">
            <v>2.76</v>
          </cell>
        </row>
        <row r="915">
          <cell r="J915" t="str">
            <v>15573713452</v>
          </cell>
          <cell r="K915" t="str">
            <v>432321197503015872</v>
          </cell>
          <cell r="L915" t="str">
            <v>6217995610014560004</v>
          </cell>
        </row>
        <row r="916">
          <cell r="B916" t="str">
            <v>秦正球</v>
          </cell>
        </row>
        <row r="916">
          <cell r="D916">
            <v>4.6</v>
          </cell>
        </row>
        <row r="916">
          <cell r="G916">
            <v>4.6</v>
          </cell>
        </row>
        <row r="916">
          <cell r="J916">
            <v>15197727579</v>
          </cell>
          <cell r="K916" t="str">
            <v>432321197505115877</v>
          </cell>
          <cell r="L916" t="str">
            <v>6217995610014560012</v>
          </cell>
        </row>
        <row r="917">
          <cell r="B917" t="str">
            <v>秦国良</v>
          </cell>
        </row>
        <row r="917">
          <cell r="D917">
            <v>3.68</v>
          </cell>
        </row>
        <row r="917">
          <cell r="G917">
            <v>3.68</v>
          </cell>
        </row>
        <row r="917">
          <cell r="J917" t="str">
            <v>18569233738</v>
          </cell>
          <cell r="K917" t="str">
            <v>43232119650209587X</v>
          </cell>
          <cell r="L917" t="str">
            <v>6217995610014560020</v>
          </cell>
        </row>
        <row r="918">
          <cell r="B918" t="str">
            <v>卜华清</v>
          </cell>
          <cell r="C918">
            <v>3.68</v>
          </cell>
        </row>
        <row r="918">
          <cell r="F918">
            <v>3.68</v>
          </cell>
        </row>
        <row r="918">
          <cell r="J918">
            <v>13117479431</v>
          </cell>
          <cell r="K918" t="str">
            <v>432321196309135913</v>
          </cell>
          <cell r="L918" t="str">
            <v>6217995610014560038</v>
          </cell>
        </row>
        <row r="919">
          <cell r="B919" t="str">
            <v>雷小宇</v>
          </cell>
          <cell r="C919">
            <v>2.76</v>
          </cell>
        </row>
        <row r="919">
          <cell r="F919">
            <v>2.76</v>
          </cell>
        </row>
        <row r="919">
          <cell r="J919" t="str">
            <v>13135177095</v>
          </cell>
          <cell r="K919" t="str">
            <v>432321197410075892</v>
          </cell>
          <cell r="L919" t="str">
            <v>6217995610014703463</v>
          </cell>
        </row>
        <row r="920">
          <cell r="B920" t="str">
            <v>雷智勇</v>
          </cell>
          <cell r="C920">
            <v>2.36</v>
          </cell>
        </row>
        <row r="920">
          <cell r="F920">
            <v>2.36</v>
          </cell>
        </row>
        <row r="920">
          <cell r="J920">
            <v>13713382766</v>
          </cell>
          <cell r="K920" t="str">
            <v>432321197804195870</v>
          </cell>
          <cell r="L920" t="str">
            <v>6217995610014560046</v>
          </cell>
        </row>
        <row r="921">
          <cell r="B921" t="str">
            <v>王学兵</v>
          </cell>
          <cell r="C921">
            <v>3.68</v>
          </cell>
        </row>
        <row r="921">
          <cell r="F921">
            <v>3.68</v>
          </cell>
        </row>
        <row r="921">
          <cell r="K921" t="str">
            <v>432321197009145874</v>
          </cell>
          <cell r="L921" t="str">
            <v>605610027202201415</v>
          </cell>
        </row>
        <row r="922">
          <cell r="B922" t="str">
            <v>王小兵</v>
          </cell>
          <cell r="C922">
            <v>2.26</v>
          </cell>
        </row>
        <row r="922">
          <cell r="F922">
            <v>2.26</v>
          </cell>
        </row>
        <row r="922">
          <cell r="K922" t="str">
            <v>432321197302225873</v>
          </cell>
          <cell r="L922" t="str">
            <v>6217995610014560053</v>
          </cell>
        </row>
        <row r="923">
          <cell r="B923" t="str">
            <v>王辅廷</v>
          </cell>
        </row>
        <row r="923">
          <cell r="D923">
            <v>0.92</v>
          </cell>
        </row>
        <row r="923">
          <cell r="G923">
            <v>0.92</v>
          </cell>
        </row>
        <row r="923">
          <cell r="J923">
            <v>13667491781</v>
          </cell>
          <cell r="K923" t="str">
            <v>432321195809165874</v>
          </cell>
          <cell r="L923" t="str">
            <v>6217995610014560061</v>
          </cell>
        </row>
        <row r="924">
          <cell r="B924" t="str">
            <v>卜志勇</v>
          </cell>
          <cell r="C924">
            <v>2.76</v>
          </cell>
        </row>
        <row r="924">
          <cell r="F924">
            <v>2.76</v>
          </cell>
        </row>
        <row r="924">
          <cell r="J924">
            <v>13207375111</v>
          </cell>
          <cell r="K924" t="str">
            <v>430903198312151233</v>
          </cell>
          <cell r="L924" t="str">
            <v>6217995610014560079</v>
          </cell>
        </row>
        <row r="925">
          <cell r="B925" t="str">
            <v>王建强</v>
          </cell>
        </row>
        <row r="925">
          <cell r="D925">
            <v>4.6</v>
          </cell>
        </row>
        <row r="925">
          <cell r="G925">
            <v>4.6</v>
          </cell>
        </row>
        <row r="925">
          <cell r="J925" t="str">
            <v>15274791990</v>
          </cell>
          <cell r="K925" t="str">
            <v>432321197210085877</v>
          </cell>
          <cell r="L925" t="str">
            <v>6215825610000105053</v>
          </cell>
        </row>
        <row r="926">
          <cell r="B926" t="str">
            <v>盛金玉</v>
          </cell>
        </row>
        <row r="926">
          <cell r="D926">
            <v>1.84</v>
          </cell>
        </row>
        <row r="926">
          <cell r="G926">
            <v>1.84</v>
          </cell>
        </row>
        <row r="926">
          <cell r="J926">
            <v>13117479431</v>
          </cell>
          <cell r="K926" t="str">
            <v>432321193904025889</v>
          </cell>
          <cell r="L926" t="str">
            <v>6217995610014560095</v>
          </cell>
        </row>
        <row r="927">
          <cell r="B927" t="str">
            <v>王伟进</v>
          </cell>
        </row>
        <row r="927">
          <cell r="D927">
            <v>2.76</v>
          </cell>
        </row>
        <row r="927">
          <cell r="G927">
            <v>2.76</v>
          </cell>
        </row>
        <row r="927">
          <cell r="J927">
            <v>15526366998</v>
          </cell>
          <cell r="K927" t="str">
            <v>432321197507075872</v>
          </cell>
          <cell r="L927" t="str">
            <v>6217995610014560103</v>
          </cell>
        </row>
        <row r="928">
          <cell r="B928" t="str">
            <v>雷志丹</v>
          </cell>
          <cell r="C928">
            <v>2.08</v>
          </cell>
          <cell r="D928">
            <v>3.44</v>
          </cell>
        </row>
        <row r="928">
          <cell r="F928">
            <v>2.08</v>
          </cell>
          <cell r="G928">
            <v>3.44</v>
          </cell>
        </row>
        <row r="928">
          <cell r="J928" t="str">
            <v>13337376422</v>
          </cell>
          <cell r="K928" t="str">
            <v>432321197511285872</v>
          </cell>
          <cell r="L928" t="str">
            <v>6217995610014560111</v>
          </cell>
        </row>
        <row r="929">
          <cell r="B929" t="str">
            <v>周小兰</v>
          </cell>
        </row>
        <row r="929">
          <cell r="D929">
            <v>3.6</v>
          </cell>
        </row>
        <row r="929">
          <cell r="G929">
            <v>3.6</v>
          </cell>
        </row>
        <row r="929">
          <cell r="J929" t="str">
            <v>13117479431</v>
          </cell>
          <cell r="K929" t="str">
            <v>432321196511015368</v>
          </cell>
          <cell r="L929" t="str">
            <v>6217995610014560129</v>
          </cell>
        </row>
        <row r="930">
          <cell r="B930" t="str">
            <v>郭立华</v>
          </cell>
        </row>
        <row r="930">
          <cell r="D930">
            <v>0.92</v>
          </cell>
        </row>
        <row r="930">
          <cell r="G930">
            <v>0.92</v>
          </cell>
        </row>
        <row r="930">
          <cell r="J930" t="str">
            <v>15073761774</v>
          </cell>
          <cell r="K930" t="str">
            <v>432321195111255886</v>
          </cell>
          <cell r="L930" t="str">
            <v>6217995610014703471</v>
          </cell>
        </row>
        <row r="931">
          <cell r="B931" t="str">
            <v>秦义秋</v>
          </cell>
        </row>
        <row r="931">
          <cell r="D931">
            <v>1.84</v>
          </cell>
        </row>
        <row r="931">
          <cell r="G931">
            <v>1.84</v>
          </cell>
        </row>
        <row r="931">
          <cell r="J931" t="str">
            <v>15573713452</v>
          </cell>
          <cell r="K931" t="str">
            <v>432321194410205913</v>
          </cell>
          <cell r="L931" t="str">
            <v>6217995610014560137</v>
          </cell>
        </row>
        <row r="932">
          <cell r="B932" t="str">
            <v>王冬秀</v>
          </cell>
        </row>
        <row r="932">
          <cell r="D932">
            <v>4.6</v>
          </cell>
        </row>
        <row r="932">
          <cell r="G932">
            <v>4.6</v>
          </cell>
        </row>
        <row r="932">
          <cell r="J932" t="str">
            <v>15197726940</v>
          </cell>
          <cell r="K932" t="str">
            <v>432321194111205905</v>
          </cell>
          <cell r="L932" t="str">
            <v>6217995610014560145</v>
          </cell>
        </row>
        <row r="933">
          <cell r="B933" t="str">
            <v>王  华</v>
          </cell>
        </row>
        <row r="933">
          <cell r="D933">
            <v>2.76</v>
          </cell>
        </row>
        <row r="933">
          <cell r="G933">
            <v>2.76</v>
          </cell>
        </row>
        <row r="933">
          <cell r="J933">
            <v>18273724123</v>
          </cell>
          <cell r="K933" t="str">
            <v>430903198401101537</v>
          </cell>
          <cell r="L933" t="str">
            <v>6217995610014560152</v>
          </cell>
        </row>
        <row r="934">
          <cell r="B934" t="str">
            <v>卜华荣</v>
          </cell>
        </row>
        <row r="934">
          <cell r="D934">
            <v>5.52</v>
          </cell>
        </row>
        <row r="934">
          <cell r="G934">
            <v>5.52</v>
          </cell>
        </row>
        <row r="934">
          <cell r="J934" t="str">
            <v/>
          </cell>
          <cell r="K934" t="str">
            <v>432321196506275878</v>
          </cell>
          <cell r="L934" t="str">
            <v>6217995610014560160</v>
          </cell>
        </row>
        <row r="935">
          <cell r="B935" t="str">
            <v>盛勇光</v>
          </cell>
          <cell r="C935">
            <v>4.6</v>
          </cell>
        </row>
        <row r="935">
          <cell r="F935">
            <v>4.6</v>
          </cell>
        </row>
        <row r="935">
          <cell r="J935" t="str">
            <v>15073701014</v>
          </cell>
          <cell r="K935" t="str">
            <v>432321197303225875</v>
          </cell>
          <cell r="L935" t="str">
            <v>6217995610014560178</v>
          </cell>
        </row>
        <row r="936">
          <cell r="B936" t="str">
            <v>夏建安</v>
          </cell>
        </row>
        <row r="936">
          <cell r="D936">
            <v>4.155</v>
          </cell>
        </row>
        <row r="936">
          <cell r="G936">
            <v>4.155</v>
          </cell>
        </row>
        <row r="936">
          <cell r="J936" t="str">
            <v>13487682989</v>
          </cell>
          <cell r="K936" t="str">
            <v>432321196809125877</v>
          </cell>
          <cell r="L936" t="str">
            <v>6217995610014560202</v>
          </cell>
        </row>
        <row r="937">
          <cell r="B937" t="str">
            <v>彭建明</v>
          </cell>
        </row>
        <row r="937">
          <cell r="D937">
            <v>5.54</v>
          </cell>
        </row>
        <row r="937">
          <cell r="G937">
            <v>5.54</v>
          </cell>
        </row>
        <row r="937">
          <cell r="J937" t="str">
            <v>13087374816</v>
          </cell>
          <cell r="K937" t="str">
            <v>432321195701275879</v>
          </cell>
          <cell r="L937" t="str">
            <v>6217995610014560210</v>
          </cell>
        </row>
        <row r="938">
          <cell r="B938" t="str">
            <v>彭卫方</v>
          </cell>
        </row>
        <row r="938">
          <cell r="D938">
            <v>8.31</v>
          </cell>
        </row>
        <row r="938">
          <cell r="G938">
            <v>8.31</v>
          </cell>
        </row>
        <row r="938">
          <cell r="J938" t="str">
            <v>15116715551</v>
          </cell>
          <cell r="K938" t="str">
            <v>432321196901085871</v>
          </cell>
          <cell r="L938" t="str">
            <v>6217995610014560228</v>
          </cell>
        </row>
        <row r="939">
          <cell r="B939" t="str">
            <v>雷立根</v>
          </cell>
        </row>
        <row r="939">
          <cell r="D939">
            <v>5.54</v>
          </cell>
        </row>
        <row r="939">
          <cell r="G939">
            <v>5.54</v>
          </cell>
        </row>
        <row r="939">
          <cell r="J939">
            <v>15173742063</v>
          </cell>
          <cell r="K939" t="str">
            <v>432321196905275875</v>
          </cell>
          <cell r="L939" t="str">
            <v>6217995610014560236</v>
          </cell>
        </row>
        <row r="940">
          <cell r="B940" t="str">
            <v>卜有如</v>
          </cell>
        </row>
        <row r="940">
          <cell r="D940">
            <v>1.385</v>
          </cell>
        </row>
        <row r="940">
          <cell r="G940">
            <v>1.385</v>
          </cell>
        </row>
        <row r="940">
          <cell r="J940">
            <v>15573758357</v>
          </cell>
          <cell r="K940" t="str">
            <v>43232119480426588X</v>
          </cell>
          <cell r="L940" t="str">
            <v>6217995610018868643</v>
          </cell>
        </row>
        <row r="941">
          <cell r="B941" t="str">
            <v>郭志雄</v>
          </cell>
        </row>
        <row r="941">
          <cell r="D941">
            <v>8.31</v>
          </cell>
        </row>
        <row r="941">
          <cell r="G941">
            <v>8.31</v>
          </cell>
        </row>
        <row r="941">
          <cell r="J941" t="str">
            <v>13487679039</v>
          </cell>
          <cell r="K941" t="str">
            <v>432321195807015872</v>
          </cell>
          <cell r="L941" t="str">
            <v>6217995610014560251</v>
          </cell>
        </row>
        <row r="942">
          <cell r="B942" t="str">
            <v>雷  振</v>
          </cell>
        </row>
        <row r="942">
          <cell r="D942">
            <v>6.925</v>
          </cell>
        </row>
        <row r="942">
          <cell r="G942">
            <v>6.925</v>
          </cell>
        </row>
        <row r="942">
          <cell r="J942" t="str">
            <v>15616778639</v>
          </cell>
          <cell r="K942" t="str">
            <v>432321196808225892</v>
          </cell>
          <cell r="L942" t="str">
            <v>6217995610014560269</v>
          </cell>
        </row>
        <row r="943">
          <cell r="B943" t="str">
            <v>雷正熬</v>
          </cell>
        </row>
        <row r="943">
          <cell r="D943">
            <v>3.705</v>
          </cell>
        </row>
        <row r="943">
          <cell r="G943">
            <v>3.705</v>
          </cell>
        </row>
        <row r="943">
          <cell r="J943" t="str">
            <v>13592077559</v>
          </cell>
          <cell r="K943" t="str">
            <v>43232119420315587X</v>
          </cell>
          <cell r="L943" t="str">
            <v>6217995610014560277</v>
          </cell>
        </row>
        <row r="944">
          <cell r="B944" t="str">
            <v>郭正强</v>
          </cell>
        </row>
        <row r="944">
          <cell r="D944">
            <v>6.175</v>
          </cell>
        </row>
        <row r="944">
          <cell r="G944">
            <v>6.175</v>
          </cell>
        </row>
        <row r="944">
          <cell r="J944" t="str">
            <v/>
          </cell>
          <cell r="K944" t="str">
            <v>43232119680803587X</v>
          </cell>
          <cell r="L944" t="str">
            <v>6217995610014560285</v>
          </cell>
        </row>
        <row r="945">
          <cell r="B945" t="str">
            <v>郭  军</v>
          </cell>
        </row>
        <row r="945">
          <cell r="D945">
            <v>4.94</v>
          </cell>
        </row>
        <row r="945">
          <cell r="G945">
            <v>4.94</v>
          </cell>
        </row>
        <row r="945">
          <cell r="J945" t="str">
            <v>15898497378</v>
          </cell>
          <cell r="K945" t="str">
            <v>432321197805055896</v>
          </cell>
          <cell r="L945" t="str">
            <v>6217995610014560293</v>
          </cell>
        </row>
        <row r="946">
          <cell r="B946" t="str">
            <v>郭太奇</v>
          </cell>
        </row>
        <row r="946">
          <cell r="D946">
            <v>3.7</v>
          </cell>
        </row>
        <row r="946">
          <cell r="G946">
            <v>3.7</v>
          </cell>
        </row>
        <row r="946">
          <cell r="J946">
            <v>15576846914</v>
          </cell>
          <cell r="K946" t="str">
            <v>432321194407225876</v>
          </cell>
          <cell r="L946" t="str">
            <v>6217995610014560301</v>
          </cell>
        </row>
        <row r="947">
          <cell r="B947" t="str">
            <v>郭云丰</v>
          </cell>
        </row>
        <row r="947">
          <cell r="D947">
            <v>6.175</v>
          </cell>
        </row>
        <row r="947">
          <cell r="G947">
            <v>6.175</v>
          </cell>
        </row>
        <row r="947">
          <cell r="K947" t="str">
            <v>43232119540528587X</v>
          </cell>
          <cell r="L947" t="str">
            <v>6217995610014560319</v>
          </cell>
        </row>
        <row r="948">
          <cell r="B948" t="str">
            <v>郭冬云</v>
          </cell>
        </row>
        <row r="948">
          <cell r="D948">
            <v>7.41</v>
          </cell>
        </row>
        <row r="948">
          <cell r="G948">
            <v>7.41</v>
          </cell>
        </row>
        <row r="948">
          <cell r="J948">
            <v>15073752084</v>
          </cell>
          <cell r="K948" t="str">
            <v>432321196512275874</v>
          </cell>
          <cell r="L948" t="str">
            <v>6217995610014560327</v>
          </cell>
        </row>
        <row r="949">
          <cell r="B949" t="str">
            <v>郭云青</v>
          </cell>
        </row>
        <row r="949">
          <cell r="D949">
            <v>3.705</v>
          </cell>
        </row>
        <row r="949">
          <cell r="G949">
            <v>3.705</v>
          </cell>
        </row>
        <row r="949">
          <cell r="J949" t="str">
            <v>13617372224</v>
          </cell>
          <cell r="K949" t="str">
            <v>432321196203085890</v>
          </cell>
          <cell r="L949" t="str">
            <v>6217995610014560335</v>
          </cell>
        </row>
        <row r="950">
          <cell r="B950" t="str">
            <v>李晚连</v>
          </cell>
        </row>
        <row r="950">
          <cell r="D950">
            <v>3.705</v>
          </cell>
        </row>
        <row r="950">
          <cell r="G950">
            <v>3.705</v>
          </cell>
        </row>
        <row r="950">
          <cell r="J950" t="str">
            <v>13203682114</v>
          </cell>
          <cell r="K950" t="str">
            <v>432321195610165885</v>
          </cell>
          <cell r="L950" t="str">
            <v>6217995610014560343</v>
          </cell>
        </row>
        <row r="951">
          <cell r="B951" t="str">
            <v>卜海洋</v>
          </cell>
        </row>
        <row r="951">
          <cell r="D951">
            <v>4.94</v>
          </cell>
        </row>
        <row r="951">
          <cell r="G951">
            <v>4.94</v>
          </cell>
        </row>
        <row r="951">
          <cell r="J951" t="str">
            <v>13170374820</v>
          </cell>
          <cell r="K951" t="str">
            <v>432321195810035874</v>
          </cell>
          <cell r="L951" t="str">
            <v>6217995610014560350</v>
          </cell>
        </row>
        <row r="952">
          <cell r="B952" t="str">
            <v>秦志仁</v>
          </cell>
        </row>
        <row r="952">
          <cell r="D952">
            <v>3.705</v>
          </cell>
        </row>
        <row r="952">
          <cell r="G952">
            <v>3.705</v>
          </cell>
        </row>
        <row r="952">
          <cell r="J952" t="str">
            <v>13874329716</v>
          </cell>
          <cell r="K952" t="str">
            <v>432321195709295874</v>
          </cell>
          <cell r="L952" t="str">
            <v>6217995610014560368</v>
          </cell>
        </row>
        <row r="953">
          <cell r="B953" t="str">
            <v>盛和秀</v>
          </cell>
        </row>
        <row r="953">
          <cell r="D953">
            <v>4.94</v>
          </cell>
        </row>
        <row r="953">
          <cell r="G953">
            <v>4.94</v>
          </cell>
        </row>
        <row r="953">
          <cell r="J953" t="str">
            <v>15973707206</v>
          </cell>
          <cell r="K953" t="str">
            <v>432321193905235888</v>
          </cell>
          <cell r="L953" t="str">
            <v>6217995610014560376</v>
          </cell>
        </row>
        <row r="954">
          <cell r="B954" t="str">
            <v>秦胜英</v>
          </cell>
        </row>
        <row r="954">
          <cell r="D954">
            <v>1.385</v>
          </cell>
        </row>
        <row r="954">
          <cell r="G954">
            <v>1.385</v>
          </cell>
        </row>
        <row r="954">
          <cell r="J954">
            <v>15073722698</v>
          </cell>
          <cell r="K954" t="str">
            <v>430903195412131527</v>
          </cell>
          <cell r="L954" t="str">
            <v>6217995610014560384</v>
          </cell>
        </row>
        <row r="955">
          <cell r="B955" t="str">
            <v>彭美军</v>
          </cell>
        </row>
        <row r="955">
          <cell r="D955">
            <v>5.54</v>
          </cell>
        </row>
        <row r="955">
          <cell r="G955">
            <v>5.54</v>
          </cell>
        </row>
        <row r="955">
          <cell r="J955" t="str">
            <v>13080574319</v>
          </cell>
          <cell r="K955" t="str">
            <v>432321195408265882</v>
          </cell>
          <cell r="L955" t="str">
            <v>6217995610014560392</v>
          </cell>
        </row>
        <row r="956">
          <cell r="B956" t="str">
            <v>刘美玉</v>
          </cell>
        </row>
        <row r="956">
          <cell r="D956">
            <v>3.705</v>
          </cell>
        </row>
        <row r="956">
          <cell r="G956">
            <v>3.705</v>
          </cell>
        </row>
        <row r="956">
          <cell r="J956" t="str">
            <v>13873717311</v>
          </cell>
          <cell r="K956" t="str">
            <v>432321196510015905</v>
          </cell>
          <cell r="L956" t="str">
            <v>6217995610014560400</v>
          </cell>
        </row>
        <row r="957">
          <cell r="B957" t="str">
            <v>郭梯云</v>
          </cell>
        </row>
        <row r="957">
          <cell r="D957">
            <v>2.3</v>
          </cell>
        </row>
        <row r="957">
          <cell r="G957">
            <v>2.3</v>
          </cell>
        </row>
        <row r="957">
          <cell r="J957" t="str">
            <v>13973709759</v>
          </cell>
          <cell r="K957" t="str">
            <v>432321195309295875</v>
          </cell>
          <cell r="L957" t="str">
            <v>6217995610014560418</v>
          </cell>
        </row>
        <row r="958">
          <cell r="B958" t="str">
            <v>雷达军</v>
          </cell>
        </row>
        <row r="958">
          <cell r="D958">
            <v>3.5</v>
          </cell>
        </row>
        <row r="958">
          <cell r="G958">
            <v>3.5</v>
          </cell>
        </row>
        <row r="958">
          <cell r="J958" t="str">
            <v>15173709768</v>
          </cell>
          <cell r="K958" t="str">
            <v>432321197112085873</v>
          </cell>
          <cell r="L958" t="str">
            <v>6217995610014560426</v>
          </cell>
        </row>
        <row r="959">
          <cell r="B959" t="str">
            <v>秦正安</v>
          </cell>
        </row>
        <row r="959">
          <cell r="D959">
            <v>6</v>
          </cell>
        </row>
        <row r="959">
          <cell r="G959">
            <v>6</v>
          </cell>
        </row>
        <row r="959">
          <cell r="J959" t="str">
            <v>15576260798</v>
          </cell>
          <cell r="K959" t="str">
            <v>432321196201125879</v>
          </cell>
          <cell r="L959" t="str">
            <v>6217995610014560434</v>
          </cell>
        </row>
        <row r="960">
          <cell r="B960" t="str">
            <v>秦放安</v>
          </cell>
        </row>
        <row r="960">
          <cell r="D960">
            <v>3.5</v>
          </cell>
        </row>
        <row r="960">
          <cell r="G960">
            <v>3.5</v>
          </cell>
        </row>
        <row r="960">
          <cell r="J960" t="str">
            <v>18692776698</v>
          </cell>
          <cell r="K960" t="str">
            <v>432321195701155914</v>
          </cell>
          <cell r="L960" t="str">
            <v>6217995610019352290</v>
          </cell>
        </row>
        <row r="961">
          <cell r="B961" t="str">
            <v>田青云</v>
          </cell>
        </row>
        <row r="961">
          <cell r="D961">
            <v>2.5</v>
          </cell>
        </row>
        <row r="961">
          <cell r="G961">
            <v>2.5</v>
          </cell>
        </row>
        <row r="961">
          <cell r="J961" t="str">
            <v>13875390781</v>
          </cell>
          <cell r="K961" t="str">
            <v>432321195802155876</v>
          </cell>
          <cell r="L961" t="str">
            <v>6217995610014560459</v>
          </cell>
        </row>
        <row r="962">
          <cell r="B962" t="str">
            <v>彭楚书</v>
          </cell>
        </row>
        <row r="962">
          <cell r="D962">
            <v>2.3</v>
          </cell>
        </row>
        <row r="962">
          <cell r="G962">
            <v>2.3</v>
          </cell>
        </row>
        <row r="962">
          <cell r="J962" t="str">
            <v>15116721188</v>
          </cell>
          <cell r="K962" t="str">
            <v>432321195112095896</v>
          </cell>
          <cell r="L962" t="str">
            <v>6217995610014560467</v>
          </cell>
        </row>
        <row r="963">
          <cell r="B963" t="str">
            <v>王正才</v>
          </cell>
        </row>
        <row r="963">
          <cell r="D963">
            <v>4.5</v>
          </cell>
        </row>
        <row r="963">
          <cell r="G963">
            <v>4.5</v>
          </cell>
        </row>
        <row r="963">
          <cell r="J963" t="str">
            <v>13298625764</v>
          </cell>
          <cell r="K963" t="str">
            <v>432321195201295873</v>
          </cell>
          <cell r="L963" t="str">
            <v>6217995610014560475</v>
          </cell>
        </row>
        <row r="964">
          <cell r="B964" t="str">
            <v>雷伏秋</v>
          </cell>
        </row>
        <row r="964">
          <cell r="D964">
            <v>2.5</v>
          </cell>
        </row>
        <row r="964">
          <cell r="G964">
            <v>2.5</v>
          </cell>
        </row>
        <row r="964">
          <cell r="J964" t="str">
            <v>13277484240</v>
          </cell>
          <cell r="K964" t="str">
            <v>432321194907235894</v>
          </cell>
          <cell r="L964" t="str">
            <v>6217995610014560483</v>
          </cell>
        </row>
        <row r="965">
          <cell r="B965" t="str">
            <v>雷鸣啼</v>
          </cell>
        </row>
        <row r="965">
          <cell r="D965">
            <v>3.5</v>
          </cell>
        </row>
        <row r="965">
          <cell r="G965">
            <v>3.5</v>
          </cell>
        </row>
        <row r="965">
          <cell r="J965" t="str">
            <v>15573773688</v>
          </cell>
          <cell r="K965" t="str">
            <v>432321196907165872</v>
          </cell>
          <cell r="L965" t="str">
            <v>605610027200972713</v>
          </cell>
        </row>
        <row r="966">
          <cell r="B966" t="str">
            <v>秦仁辉</v>
          </cell>
        </row>
        <row r="966">
          <cell r="D966">
            <v>4.6</v>
          </cell>
        </row>
        <row r="966">
          <cell r="G966">
            <v>4.6</v>
          </cell>
        </row>
        <row r="966">
          <cell r="J966">
            <v>15073782221</v>
          </cell>
          <cell r="K966" t="str">
            <v>432321197404295872</v>
          </cell>
          <cell r="L966" t="str">
            <v>6217995610014560517</v>
          </cell>
        </row>
        <row r="967">
          <cell r="B967" t="str">
            <v>雷维阳</v>
          </cell>
        </row>
        <row r="967">
          <cell r="D967">
            <v>6</v>
          </cell>
        </row>
        <row r="967">
          <cell r="G967">
            <v>6</v>
          </cell>
        </row>
        <row r="967">
          <cell r="J967" t="str">
            <v>15573710606</v>
          </cell>
          <cell r="K967" t="str">
            <v>432321196409155890</v>
          </cell>
          <cell r="L967" t="str">
            <v>6217995610014560525</v>
          </cell>
        </row>
        <row r="968">
          <cell r="B968" t="str">
            <v>彭志文</v>
          </cell>
        </row>
        <row r="968">
          <cell r="D968">
            <v>4.5</v>
          </cell>
        </row>
        <row r="968">
          <cell r="G968">
            <v>4.5</v>
          </cell>
        </row>
        <row r="968">
          <cell r="J968" t="str">
            <v>13762729234</v>
          </cell>
          <cell r="K968" t="str">
            <v>430903198105121218</v>
          </cell>
          <cell r="L968" t="str">
            <v>6217995610014560533</v>
          </cell>
        </row>
        <row r="969">
          <cell r="B969" t="str">
            <v>彭志武</v>
          </cell>
        </row>
        <row r="969">
          <cell r="D969">
            <v>4.5</v>
          </cell>
        </row>
        <row r="969">
          <cell r="G969">
            <v>4.5</v>
          </cell>
        </row>
        <row r="969">
          <cell r="J969" t="str">
            <v>13807377748</v>
          </cell>
          <cell r="K969" t="str">
            <v>430903197903171514</v>
          </cell>
          <cell r="L969" t="str">
            <v>6217995610014560541</v>
          </cell>
        </row>
        <row r="970">
          <cell r="B970" t="str">
            <v>莫光辉</v>
          </cell>
        </row>
        <row r="970">
          <cell r="D970">
            <v>3.5</v>
          </cell>
        </row>
        <row r="970">
          <cell r="G970">
            <v>3.5</v>
          </cell>
        </row>
        <row r="970">
          <cell r="J970" t="str">
            <v>15173772562</v>
          </cell>
          <cell r="K970" t="str">
            <v>432325197709040817</v>
          </cell>
          <cell r="L970" t="str">
            <v>6217995610014560558</v>
          </cell>
        </row>
        <row r="971">
          <cell r="B971" t="str">
            <v>陈建文</v>
          </cell>
        </row>
        <row r="971">
          <cell r="D971">
            <v>1.2</v>
          </cell>
        </row>
        <row r="971">
          <cell r="G971">
            <v>1.2</v>
          </cell>
        </row>
        <row r="971">
          <cell r="J971" t="str">
            <v>13549752463</v>
          </cell>
          <cell r="K971" t="str">
            <v>43232119430728588X</v>
          </cell>
          <cell r="L971" t="str">
            <v>6217995610014560566</v>
          </cell>
        </row>
        <row r="972">
          <cell r="B972" t="str">
            <v>盛晓林</v>
          </cell>
        </row>
        <row r="972">
          <cell r="D972">
            <v>5.2</v>
          </cell>
        </row>
        <row r="972">
          <cell r="G972">
            <v>5.2</v>
          </cell>
        </row>
        <row r="972">
          <cell r="J972" t="str">
            <v>18873720668</v>
          </cell>
          <cell r="K972" t="str">
            <v>432321196803055919</v>
          </cell>
          <cell r="L972" t="str">
            <v>6217995610014560574</v>
          </cell>
        </row>
        <row r="973">
          <cell r="B973" t="str">
            <v>盛朗权</v>
          </cell>
        </row>
        <row r="973">
          <cell r="D973">
            <v>3.7</v>
          </cell>
        </row>
        <row r="973">
          <cell r="G973">
            <v>3.7</v>
          </cell>
        </row>
        <row r="973">
          <cell r="J973">
            <v>13973719122</v>
          </cell>
          <cell r="K973" t="str">
            <v>432321195908275876</v>
          </cell>
          <cell r="L973" t="str">
            <v>6217995610014560582</v>
          </cell>
        </row>
        <row r="974">
          <cell r="B974" t="str">
            <v>雷曼霞</v>
          </cell>
        </row>
        <row r="974">
          <cell r="D974">
            <v>1.16</v>
          </cell>
        </row>
        <row r="974">
          <cell r="G974">
            <v>1.16</v>
          </cell>
        </row>
        <row r="974">
          <cell r="J974" t="str">
            <v>15273711909</v>
          </cell>
          <cell r="K974" t="str">
            <v>432321195907305885</v>
          </cell>
          <cell r="L974" t="str">
            <v>6217995610014560590</v>
          </cell>
        </row>
        <row r="975">
          <cell r="B975" t="str">
            <v>王正华</v>
          </cell>
        </row>
        <row r="975">
          <cell r="D975">
            <v>1.2</v>
          </cell>
        </row>
        <row r="975">
          <cell r="G975">
            <v>1.2</v>
          </cell>
        </row>
        <row r="975">
          <cell r="J975" t="str">
            <v>15273704331</v>
          </cell>
          <cell r="K975" t="str">
            <v>432321195812135879</v>
          </cell>
          <cell r="L975" t="str">
            <v>6217995610014560608</v>
          </cell>
        </row>
        <row r="976">
          <cell r="B976" t="str">
            <v>雷建训</v>
          </cell>
        </row>
        <row r="976">
          <cell r="D976">
            <v>5.8</v>
          </cell>
        </row>
        <row r="976">
          <cell r="G976">
            <v>5.8</v>
          </cell>
        </row>
        <row r="976">
          <cell r="J976" t="str">
            <v>15573790144</v>
          </cell>
          <cell r="K976" t="str">
            <v>43232119500729587X</v>
          </cell>
          <cell r="L976" t="str">
            <v>6217995610014560616</v>
          </cell>
        </row>
        <row r="977">
          <cell r="B977" t="str">
            <v>雷忠训</v>
          </cell>
        </row>
        <row r="977">
          <cell r="D977">
            <v>2.3</v>
          </cell>
        </row>
        <row r="977">
          <cell r="G977">
            <v>2.3</v>
          </cell>
        </row>
        <row r="977">
          <cell r="J977" t="str">
            <v>15367726040</v>
          </cell>
          <cell r="K977" t="str">
            <v>432321195208185896</v>
          </cell>
          <cell r="L977" t="str">
            <v>6217995610014560624</v>
          </cell>
        </row>
        <row r="978">
          <cell r="B978" t="str">
            <v>田达强</v>
          </cell>
        </row>
        <row r="978">
          <cell r="D978">
            <v>3.5</v>
          </cell>
        </row>
        <row r="978">
          <cell r="G978">
            <v>3.5</v>
          </cell>
        </row>
        <row r="978">
          <cell r="J978" t="str">
            <v>13657371259</v>
          </cell>
          <cell r="K978" t="str">
            <v>430903198505251513</v>
          </cell>
          <cell r="L978" t="str">
            <v>6217995610014560632</v>
          </cell>
        </row>
        <row r="979">
          <cell r="B979" t="str">
            <v>雷  亮</v>
          </cell>
        </row>
        <row r="979">
          <cell r="D979">
            <v>3.5</v>
          </cell>
        </row>
        <row r="979">
          <cell r="G979">
            <v>3.5</v>
          </cell>
        </row>
        <row r="979">
          <cell r="J979" t="str">
            <v>15116710508</v>
          </cell>
          <cell r="K979" t="str">
            <v>432321197803115875</v>
          </cell>
          <cell r="L979" t="str">
            <v>6217995610014560640</v>
          </cell>
        </row>
        <row r="980">
          <cell r="B980" t="str">
            <v>雷智辉</v>
          </cell>
        </row>
        <row r="980">
          <cell r="D980">
            <v>4.8</v>
          </cell>
        </row>
        <row r="980">
          <cell r="G980">
            <v>4.8</v>
          </cell>
        </row>
        <row r="980">
          <cell r="J980" t="str">
            <v>15367726040</v>
          </cell>
          <cell r="K980" t="str">
            <v>432321197902235899</v>
          </cell>
          <cell r="L980" t="str">
            <v>6217995610014560657</v>
          </cell>
        </row>
        <row r="981">
          <cell r="B981" t="str">
            <v>田达良</v>
          </cell>
        </row>
        <row r="981">
          <cell r="D981">
            <v>3.5</v>
          </cell>
        </row>
        <row r="981">
          <cell r="G981">
            <v>3.5</v>
          </cell>
        </row>
        <row r="981">
          <cell r="J981">
            <v>13973771543</v>
          </cell>
          <cell r="K981" t="str">
            <v>430903198208071217</v>
          </cell>
          <cell r="L981" t="str">
            <v>6217995610014560665</v>
          </cell>
        </row>
        <row r="982">
          <cell r="B982" t="str">
            <v>王国辉</v>
          </cell>
        </row>
        <row r="982">
          <cell r="D982">
            <v>2.3</v>
          </cell>
        </row>
        <row r="982">
          <cell r="G982">
            <v>2.3</v>
          </cell>
        </row>
        <row r="982">
          <cell r="J982" t="str">
            <v>13607377762</v>
          </cell>
          <cell r="K982" t="str">
            <v>432321196302035872</v>
          </cell>
          <cell r="L982" t="str">
            <v>6217995610014560673</v>
          </cell>
        </row>
        <row r="983">
          <cell r="B983" t="str">
            <v>杨源纯</v>
          </cell>
        </row>
        <row r="983">
          <cell r="D983">
            <v>2.3</v>
          </cell>
        </row>
        <row r="983">
          <cell r="G983">
            <v>2.3</v>
          </cell>
        </row>
        <row r="983">
          <cell r="J983">
            <v>13107371845</v>
          </cell>
          <cell r="K983" t="str">
            <v>432321195410165901</v>
          </cell>
          <cell r="L983" t="str">
            <v>6217995610014560681</v>
          </cell>
        </row>
        <row r="984">
          <cell r="B984" t="str">
            <v>雷桂阳</v>
          </cell>
        </row>
        <row r="984">
          <cell r="D984">
            <v>4.5</v>
          </cell>
        </row>
        <row r="984">
          <cell r="G984">
            <v>4.5</v>
          </cell>
        </row>
        <row r="984">
          <cell r="J984" t="str">
            <v>13873797686</v>
          </cell>
          <cell r="K984" t="str">
            <v>432321196908155879</v>
          </cell>
          <cell r="L984" t="str">
            <v>6217995610014560699</v>
          </cell>
        </row>
        <row r="985">
          <cell r="B985" t="str">
            <v>郭浩江</v>
          </cell>
        </row>
        <row r="985">
          <cell r="D985">
            <v>3.5</v>
          </cell>
        </row>
        <row r="985">
          <cell r="G985">
            <v>3.5</v>
          </cell>
        </row>
        <row r="985">
          <cell r="J985" t="str">
            <v>15273711908</v>
          </cell>
          <cell r="K985" t="str">
            <v>430903198407291511</v>
          </cell>
          <cell r="L985" t="str">
            <v>6217995610019352506</v>
          </cell>
        </row>
        <row r="986">
          <cell r="B986" t="str">
            <v>田达中</v>
          </cell>
        </row>
        <row r="986">
          <cell r="D986">
            <v>2.3</v>
          </cell>
        </row>
        <row r="986">
          <cell r="G986">
            <v>2.3</v>
          </cell>
        </row>
        <row r="986">
          <cell r="J986" t="str">
            <v>15116771538</v>
          </cell>
          <cell r="K986" t="str">
            <v>432321197412115878</v>
          </cell>
          <cell r="L986" t="str">
            <v>6217995610018860020</v>
          </cell>
        </row>
        <row r="987">
          <cell r="B987" t="str">
            <v>雷慧宏</v>
          </cell>
        </row>
        <row r="987">
          <cell r="D987">
            <v>3.5</v>
          </cell>
        </row>
        <row r="987">
          <cell r="G987">
            <v>3.5</v>
          </cell>
        </row>
        <row r="987">
          <cell r="J987" t="str">
            <v>15573773688</v>
          </cell>
          <cell r="K987" t="str">
            <v>432321197208065930</v>
          </cell>
          <cell r="L987" t="str">
            <v>6217995610014560715</v>
          </cell>
        </row>
        <row r="988">
          <cell r="B988" t="str">
            <v>雷孟霞</v>
          </cell>
        </row>
        <row r="988">
          <cell r="D988">
            <v>1.32</v>
          </cell>
        </row>
        <row r="988">
          <cell r="G988">
            <v>1.32</v>
          </cell>
        </row>
        <row r="988">
          <cell r="J988" t="str">
            <v>13203686694</v>
          </cell>
          <cell r="K988" t="str">
            <v>432321196603245881</v>
          </cell>
          <cell r="L988" t="str">
            <v>6217995610014560723</v>
          </cell>
        </row>
        <row r="989">
          <cell r="B989" t="str">
            <v>雷跃飞</v>
          </cell>
        </row>
        <row r="989">
          <cell r="D989">
            <v>3.5</v>
          </cell>
        </row>
        <row r="989">
          <cell r="G989">
            <v>3.5</v>
          </cell>
        </row>
        <row r="989">
          <cell r="J989" t="str">
            <v>15673798172</v>
          </cell>
          <cell r="K989" t="str">
            <v>43090319810217121X</v>
          </cell>
          <cell r="L989" t="str">
            <v>6217995610014560731</v>
          </cell>
        </row>
        <row r="990">
          <cell r="B990" t="str">
            <v>盛旦波</v>
          </cell>
        </row>
        <row r="990">
          <cell r="D990">
            <v>3.5</v>
          </cell>
        </row>
        <row r="990">
          <cell r="G990">
            <v>3.5</v>
          </cell>
        </row>
        <row r="990">
          <cell r="J990" t="str">
            <v>18711778339</v>
          </cell>
          <cell r="K990" t="str">
            <v>432321197211145878</v>
          </cell>
          <cell r="L990" t="str">
            <v>6217995610014560756</v>
          </cell>
        </row>
        <row r="991">
          <cell r="B991" t="str">
            <v>郭建明</v>
          </cell>
        </row>
        <row r="991">
          <cell r="D991">
            <v>4.6</v>
          </cell>
        </row>
        <row r="991">
          <cell r="G991">
            <v>4.6</v>
          </cell>
        </row>
        <row r="991">
          <cell r="J991" t="str">
            <v>13135163991</v>
          </cell>
          <cell r="K991" t="str">
            <v>43090319790922121X</v>
          </cell>
          <cell r="L991" t="str">
            <v>6217995610014560772</v>
          </cell>
        </row>
        <row r="992">
          <cell r="B992" t="str">
            <v>盛  强</v>
          </cell>
        </row>
        <row r="992">
          <cell r="D992">
            <v>2.3</v>
          </cell>
        </row>
        <row r="992">
          <cell r="G992">
            <v>2.3</v>
          </cell>
        </row>
        <row r="992">
          <cell r="J992" t="str">
            <v>18707374188</v>
          </cell>
          <cell r="K992" t="str">
            <v>43090319901225151X</v>
          </cell>
          <cell r="L992" t="str">
            <v>6217995610014560780</v>
          </cell>
        </row>
        <row r="993">
          <cell r="B993" t="str">
            <v>秦范民</v>
          </cell>
        </row>
        <row r="993">
          <cell r="D993">
            <v>1.74</v>
          </cell>
        </row>
        <row r="993">
          <cell r="G993">
            <v>1.74</v>
          </cell>
        </row>
        <row r="993">
          <cell r="J993" t="str">
            <v>15243770503</v>
          </cell>
          <cell r="K993" t="str">
            <v>432321194403185897</v>
          </cell>
          <cell r="L993" t="str">
            <v>6217995610014560798</v>
          </cell>
        </row>
        <row r="994">
          <cell r="B994" t="str">
            <v>秦永安</v>
          </cell>
          <cell r="C994">
            <v>2.61</v>
          </cell>
        </row>
        <row r="994">
          <cell r="F994">
            <v>2.61</v>
          </cell>
        </row>
        <row r="994">
          <cell r="J994" t="str">
            <v>15273770883</v>
          </cell>
          <cell r="K994" t="str">
            <v>432321197008195917</v>
          </cell>
          <cell r="L994" t="str">
            <v>605610027200972916</v>
          </cell>
        </row>
        <row r="995">
          <cell r="B995" t="str">
            <v>郭学军</v>
          </cell>
          <cell r="C995">
            <v>4.35</v>
          </cell>
        </row>
        <row r="995">
          <cell r="F995">
            <v>4.35</v>
          </cell>
        </row>
        <row r="995">
          <cell r="J995" t="str">
            <v>13786711043</v>
          </cell>
          <cell r="K995" t="str">
            <v>432321196309205897</v>
          </cell>
          <cell r="L995" t="str">
            <v>6217995610014560806</v>
          </cell>
        </row>
        <row r="996">
          <cell r="B996" t="str">
            <v>郭为邦</v>
          </cell>
          <cell r="C996">
            <v>1.74</v>
          </cell>
        </row>
        <row r="996">
          <cell r="F996">
            <v>1.74</v>
          </cell>
        </row>
        <row r="996">
          <cell r="J996">
            <v>15237373102</v>
          </cell>
          <cell r="K996" t="str">
            <v>432321193507275876</v>
          </cell>
          <cell r="L996" t="str">
            <v>6217995610014560814</v>
          </cell>
        </row>
        <row r="997">
          <cell r="B997" t="str">
            <v>雷杏元</v>
          </cell>
        </row>
        <row r="997">
          <cell r="D997">
            <v>0.87</v>
          </cell>
        </row>
        <row r="997">
          <cell r="G997">
            <v>0.87</v>
          </cell>
        </row>
        <row r="997">
          <cell r="J997" t="str">
            <v>18397506889</v>
          </cell>
          <cell r="K997" t="str">
            <v>432321194609055887</v>
          </cell>
          <cell r="L997" t="str">
            <v>6217995610014560822</v>
          </cell>
        </row>
        <row r="998">
          <cell r="B998" t="str">
            <v>秦英武</v>
          </cell>
          <cell r="C998">
            <v>3.48</v>
          </cell>
        </row>
        <row r="998">
          <cell r="F998">
            <v>3.48</v>
          </cell>
        </row>
        <row r="998">
          <cell r="J998" t="str">
            <v>13873770928</v>
          </cell>
          <cell r="K998" t="str">
            <v>432321196909145875</v>
          </cell>
          <cell r="L998" t="str">
            <v>6217995610014560830</v>
          </cell>
        </row>
        <row r="999">
          <cell r="B999" t="str">
            <v>秦迪民</v>
          </cell>
          <cell r="C999">
            <v>1.74</v>
          </cell>
        </row>
        <row r="999">
          <cell r="F999">
            <v>1.74</v>
          </cell>
        </row>
        <row r="999">
          <cell r="J999" t="str">
            <v>15573799804</v>
          </cell>
          <cell r="K999" t="str">
            <v>432321195408115876</v>
          </cell>
          <cell r="L999" t="str">
            <v>6217995610014560848</v>
          </cell>
        </row>
        <row r="1000">
          <cell r="B1000" t="str">
            <v>秦三民</v>
          </cell>
          <cell r="C1000">
            <v>1.2</v>
          </cell>
          <cell r="D1000">
            <v>5.76</v>
          </cell>
        </row>
        <row r="1000">
          <cell r="F1000">
            <v>1.2</v>
          </cell>
          <cell r="G1000">
            <v>5.76</v>
          </cell>
        </row>
        <row r="1000">
          <cell r="J1000" t="str">
            <v>15573757400</v>
          </cell>
          <cell r="K1000" t="str">
            <v>432321195711025873</v>
          </cell>
          <cell r="L1000" t="str">
            <v>6217995610014560855</v>
          </cell>
        </row>
        <row r="1001">
          <cell r="B1001" t="str">
            <v>袁丙瑞</v>
          </cell>
          <cell r="C1001">
            <v>3.48</v>
          </cell>
        </row>
        <row r="1001">
          <cell r="F1001">
            <v>3.48</v>
          </cell>
        </row>
        <row r="1001">
          <cell r="J1001" t="str">
            <v>15197729889</v>
          </cell>
          <cell r="K1001" t="str">
            <v>432321196501265873</v>
          </cell>
          <cell r="L1001" t="str">
            <v>6217995610014560863</v>
          </cell>
        </row>
        <row r="1002">
          <cell r="B1002" t="str">
            <v>秦志华</v>
          </cell>
        </row>
        <row r="1002">
          <cell r="D1002">
            <v>5.22</v>
          </cell>
        </row>
        <row r="1002">
          <cell r="G1002">
            <v>5.22</v>
          </cell>
        </row>
        <row r="1002">
          <cell r="J1002" t="str">
            <v>13467871453</v>
          </cell>
          <cell r="K1002" t="str">
            <v>432321195702075879</v>
          </cell>
          <cell r="L1002" t="str">
            <v>6217995610014560871</v>
          </cell>
        </row>
        <row r="1003">
          <cell r="B1003" t="str">
            <v>蔡铁军</v>
          </cell>
          <cell r="C1003">
            <v>3.44</v>
          </cell>
          <cell r="D1003">
            <v>0.04</v>
          </cell>
        </row>
        <row r="1003">
          <cell r="F1003">
            <v>3.44</v>
          </cell>
          <cell r="G1003">
            <v>0.04</v>
          </cell>
        </row>
        <row r="1003">
          <cell r="J1003" t="str">
            <v>18673716254</v>
          </cell>
          <cell r="K1003" t="str">
            <v>432321197310265875</v>
          </cell>
          <cell r="L1003" t="str">
            <v>6217995610014560889</v>
          </cell>
        </row>
        <row r="1004">
          <cell r="B1004" t="str">
            <v>秦运球</v>
          </cell>
          <cell r="C1004">
            <v>1.74</v>
          </cell>
        </row>
        <row r="1004">
          <cell r="F1004">
            <v>1.74</v>
          </cell>
        </row>
        <row r="1004">
          <cell r="J1004">
            <v>18229925553</v>
          </cell>
          <cell r="K1004" t="str">
            <v>432321195510015871</v>
          </cell>
          <cell r="L1004" t="str">
            <v>6217995610014560897</v>
          </cell>
        </row>
        <row r="1005">
          <cell r="B1005" t="str">
            <v>秦佑文</v>
          </cell>
          <cell r="C1005">
            <v>2.48</v>
          </cell>
          <cell r="D1005">
            <v>1</v>
          </cell>
        </row>
        <row r="1005">
          <cell r="F1005">
            <v>2.48</v>
          </cell>
          <cell r="G1005">
            <v>1</v>
          </cell>
        </row>
        <row r="1005">
          <cell r="J1005" t="str">
            <v>13337371535</v>
          </cell>
          <cell r="K1005" t="str">
            <v>432321197310155879</v>
          </cell>
          <cell r="L1005" t="str">
            <v>6217995610014560905</v>
          </cell>
        </row>
        <row r="1006">
          <cell r="B1006" t="str">
            <v>符松华</v>
          </cell>
          <cell r="C1006">
            <v>3.48</v>
          </cell>
        </row>
        <row r="1006">
          <cell r="F1006">
            <v>3.48</v>
          </cell>
        </row>
        <row r="1006">
          <cell r="J1006" t="str">
            <v>15616799326</v>
          </cell>
          <cell r="K1006" t="str">
            <v>432321197001265919</v>
          </cell>
          <cell r="L1006" t="str">
            <v>6217995610014560913</v>
          </cell>
        </row>
        <row r="1007">
          <cell r="B1007" t="str">
            <v>符新华</v>
          </cell>
          <cell r="C1007">
            <v>5.22</v>
          </cell>
        </row>
        <row r="1007">
          <cell r="F1007">
            <v>5.22</v>
          </cell>
        </row>
        <row r="1007">
          <cell r="J1007" t="str">
            <v>13135078592</v>
          </cell>
          <cell r="K1007" t="str">
            <v>432321196610155913</v>
          </cell>
          <cell r="L1007" t="str">
            <v>6217995610014560921</v>
          </cell>
        </row>
        <row r="1008">
          <cell r="B1008" t="str">
            <v>符清明</v>
          </cell>
          <cell r="C1008">
            <v>2.61</v>
          </cell>
        </row>
        <row r="1008">
          <cell r="F1008">
            <v>2.61</v>
          </cell>
        </row>
        <row r="1008">
          <cell r="J1008">
            <v>15807554476</v>
          </cell>
          <cell r="K1008" t="str">
            <v>432321196504055871</v>
          </cell>
          <cell r="L1008" t="str">
            <v>6221805610000397397</v>
          </cell>
        </row>
        <row r="1009">
          <cell r="B1009" t="str">
            <v>符五明</v>
          </cell>
        </row>
        <row r="1009">
          <cell r="D1009">
            <v>6.09</v>
          </cell>
        </row>
        <row r="1009">
          <cell r="G1009">
            <v>6.09</v>
          </cell>
        </row>
        <row r="1009">
          <cell r="J1009" t="str">
            <v>18273749427</v>
          </cell>
          <cell r="K1009" t="str">
            <v>432321196610105895</v>
          </cell>
          <cell r="L1009" t="str">
            <v>6217995610014560947</v>
          </cell>
        </row>
        <row r="1010">
          <cell r="B1010" t="str">
            <v>秦伟民</v>
          </cell>
          <cell r="C1010">
            <v>5.63</v>
          </cell>
          <cell r="D1010">
            <v>2.2</v>
          </cell>
        </row>
        <row r="1010">
          <cell r="F1010">
            <v>5.63</v>
          </cell>
          <cell r="G1010">
            <v>2.2</v>
          </cell>
        </row>
        <row r="1010">
          <cell r="J1010" t="str">
            <v>13203663771</v>
          </cell>
          <cell r="K1010" t="str">
            <v>432321195108185872</v>
          </cell>
          <cell r="L1010" t="str">
            <v>6217995610014560954</v>
          </cell>
        </row>
        <row r="1011">
          <cell r="B1011" t="str">
            <v>秦介和</v>
          </cell>
        </row>
        <row r="1011">
          <cell r="D1011">
            <v>3.05</v>
          </cell>
        </row>
        <row r="1011">
          <cell r="G1011">
            <v>3.05</v>
          </cell>
        </row>
        <row r="1011">
          <cell r="J1011" t="str">
            <v>13617379424</v>
          </cell>
          <cell r="K1011" t="str">
            <v>432321195810085871</v>
          </cell>
          <cell r="L1011" t="str">
            <v>6217995610014560988</v>
          </cell>
        </row>
        <row r="1012">
          <cell r="B1012" t="str">
            <v>盛益纯</v>
          </cell>
        </row>
        <row r="1012">
          <cell r="D1012">
            <v>0.87</v>
          </cell>
        </row>
        <row r="1012">
          <cell r="G1012">
            <v>0.87</v>
          </cell>
        </row>
        <row r="1012">
          <cell r="J1012">
            <v>15526370690</v>
          </cell>
          <cell r="K1012" t="str">
            <v>43232119470420588X</v>
          </cell>
          <cell r="L1012" t="str">
            <v>6217995610014560996</v>
          </cell>
        </row>
        <row r="1013">
          <cell r="B1013" t="str">
            <v>秦国良</v>
          </cell>
        </row>
        <row r="1013">
          <cell r="D1013">
            <v>3.39</v>
          </cell>
        </row>
        <row r="1013">
          <cell r="G1013">
            <v>3.39</v>
          </cell>
        </row>
        <row r="1013">
          <cell r="J1013">
            <v>15073777794</v>
          </cell>
          <cell r="K1013" t="str">
            <v>43232119650209587X</v>
          </cell>
          <cell r="L1013" t="str">
            <v>6217995610014560020</v>
          </cell>
        </row>
        <row r="1014">
          <cell r="B1014" t="str">
            <v>莫兆兵</v>
          </cell>
        </row>
        <row r="1014">
          <cell r="D1014">
            <v>4.79</v>
          </cell>
        </row>
        <row r="1014">
          <cell r="G1014">
            <v>4.79</v>
          </cell>
        </row>
        <row r="1014">
          <cell r="J1014" t="str">
            <v>13317379997</v>
          </cell>
          <cell r="K1014" t="str">
            <v>432321197011045899</v>
          </cell>
          <cell r="L1014" t="str">
            <v>6217995610018861168</v>
          </cell>
        </row>
        <row r="1015">
          <cell r="B1015" t="str">
            <v>莫小平</v>
          </cell>
          <cell r="C1015">
            <v>1.1</v>
          </cell>
          <cell r="D1015">
            <v>1.07</v>
          </cell>
        </row>
        <row r="1015">
          <cell r="F1015">
            <v>1.1</v>
          </cell>
          <cell r="G1015">
            <v>1.07</v>
          </cell>
        </row>
        <row r="1015">
          <cell r="J1015">
            <v>13873760889</v>
          </cell>
          <cell r="K1015" t="str">
            <v>432321196710315873</v>
          </cell>
          <cell r="L1015" t="str">
            <v>6217995610014561028</v>
          </cell>
        </row>
        <row r="1016">
          <cell r="B1016" t="str">
            <v>袁牛高</v>
          </cell>
        </row>
        <row r="1016">
          <cell r="D1016">
            <v>4.35</v>
          </cell>
        </row>
        <row r="1016">
          <cell r="G1016">
            <v>4.35</v>
          </cell>
        </row>
        <row r="1016">
          <cell r="J1016" t="str">
            <v>15907372979</v>
          </cell>
          <cell r="K1016" t="str">
            <v>432321195911295878</v>
          </cell>
          <cell r="L1016" t="str">
            <v>6217995610014561036</v>
          </cell>
        </row>
        <row r="1017">
          <cell r="B1017" t="str">
            <v>秦干清</v>
          </cell>
          <cell r="C1017">
            <v>2.5</v>
          </cell>
          <cell r="D1017">
            <v>2.72</v>
          </cell>
        </row>
        <row r="1017">
          <cell r="F1017">
            <v>2.5</v>
          </cell>
          <cell r="G1017">
            <v>2.72</v>
          </cell>
        </row>
        <row r="1017">
          <cell r="J1017">
            <v>13016135493</v>
          </cell>
          <cell r="K1017" t="str">
            <v>432321196003295877</v>
          </cell>
          <cell r="L1017" t="str">
            <v>6217995610014561044</v>
          </cell>
        </row>
        <row r="1018">
          <cell r="B1018" t="str">
            <v>秦国军</v>
          </cell>
          <cell r="C1018">
            <v>1</v>
          </cell>
          <cell r="D1018">
            <v>0.74</v>
          </cell>
        </row>
        <row r="1018">
          <cell r="F1018">
            <v>1</v>
          </cell>
          <cell r="G1018">
            <v>0.74</v>
          </cell>
        </row>
        <row r="1018">
          <cell r="J1018">
            <v>18397506889</v>
          </cell>
          <cell r="K1018" t="str">
            <v>432321195602045891</v>
          </cell>
          <cell r="L1018" t="str">
            <v>6217995610014561051</v>
          </cell>
        </row>
        <row r="1019">
          <cell r="B1019" t="str">
            <v>雷范军</v>
          </cell>
          <cell r="C1019">
            <v>5.22</v>
          </cell>
        </row>
        <row r="1019">
          <cell r="F1019">
            <v>5.22</v>
          </cell>
        </row>
        <row r="1019">
          <cell r="J1019" t="str">
            <v>13107073448</v>
          </cell>
          <cell r="K1019" t="str">
            <v>432321196410055870</v>
          </cell>
          <cell r="L1019" t="str">
            <v>6217995610014561069</v>
          </cell>
        </row>
        <row r="1020">
          <cell r="B1020" t="str">
            <v>雷进军</v>
          </cell>
          <cell r="C1020">
            <v>3.48</v>
          </cell>
        </row>
        <row r="1020">
          <cell r="F1020">
            <v>3.48</v>
          </cell>
        </row>
        <row r="1020">
          <cell r="J1020">
            <v>13392872187</v>
          </cell>
          <cell r="K1020" t="str">
            <v>432321197006165896</v>
          </cell>
          <cell r="L1020" t="str">
            <v>6217995610014561077</v>
          </cell>
        </row>
        <row r="1021">
          <cell r="B1021" t="str">
            <v>秦宪平</v>
          </cell>
          <cell r="C1021">
            <v>6.09</v>
          </cell>
        </row>
        <row r="1021">
          <cell r="F1021">
            <v>6.09</v>
          </cell>
        </row>
        <row r="1021">
          <cell r="J1021" t="str">
            <v>13080575648</v>
          </cell>
          <cell r="K1021" t="str">
            <v>432321195901015879</v>
          </cell>
          <cell r="L1021" t="str">
            <v>6217995610014561085</v>
          </cell>
        </row>
        <row r="1022">
          <cell r="B1022" t="str">
            <v>秦建军</v>
          </cell>
          <cell r="C1022">
            <v>3.48</v>
          </cell>
        </row>
        <row r="1022">
          <cell r="F1022">
            <v>3.48</v>
          </cell>
        </row>
        <row r="1022">
          <cell r="J1022" t="str">
            <v>13037375445</v>
          </cell>
          <cell r="K1022" t="str">
            <v>432321196506105895</v>
          </cell>
          <cell r="L1022" t="str">
            <v>6217995610014561093</v>
          </cell>
        </row>
        <row r="1023">
          <cell r="B1023" t="str">
            <v>郭殿邦</v>
          </cell>
          <cell r="C1023">
            <v>4.35</v>
          </cell>
        </row>
        <row r="1023">
          <cell r="F1023">
            <v>4.35</v>
          </cell>
        </row>
        <row r="1023">
          <cell r="J1023" t="str">
            <v>15526363946</v>
          </cell>
          <cell r="K1023" t="str">
            <v>432321194803015870</v>
          </cell>
          <cell r="L1023" t="str">
            <v>6217995610014561101</v>
          </cell>
        </row>
        <row r="1024">
          <cell r="B1024" t="str">
            <v>郭献中</v>
          </cell>
          <cell r="C1024">
            <v>2.61</v>
          </cell>
        </row>
        <row r="1024">
          <cell r="F1024">
            <v>2.61</v>
          </cell>
        </row>
        <row r="1024">
          <cell r="J1024" t="str">
            <v>13237373102</v>
          </cell>
          <cell r="K1024" t="str">
            <v>432321197001065917</v>
          </cell>
          <cell r="L1024" t="str">
            <v>6217995610014561119</v>
          </cell>
        </row>
        <row r="1025">
          <cell r="B1025" t="str">
            <v>郭冠中</v>
          </cell>
        </row>
        <row r="1025">
          <cell r="D1025">
            <v>1.74</v>
          </cell>
        </row>
        <row r="1025">
          <cell r="G1025">
            <v>1.74</v>
          </cell>
        </row>
        <row r="1025">
          <cell r="J1025">
            <v>13272165900</v>
          </cell>
          <cell r="K1025" t="str">
            <v>432321197305275913</v>
          </cell>
          <cell r="L1025" t="str">
            <v>6215825610000027653</v>
          </cell>
        </row>
        <row r="1026">
          <cell r="B1026" t="str">
            <v>袁义高</v>
          </cell>
          <cell r="C1026">
            <v>2.35</v>
          </cell>
          <cell r="D1026">
            <v>2</v>
          </cell>
        </row>
        <row r="1026">
          <cell r="F1026">
            <v>2.35</v>
          </cell>
          <cell r="G1026">
            <v>2</v>
          </cell>
        </row>
        <row r="1026">
          <cell r="J1026" t="str">
            <v>15673714533</v>
          </cell>
          <cell r="K1026" t="str">
            <v>432321196203015876</v>
          </cell>
          <cell r="L1026" t="str">
            <v>6217995610014561135</v>
          </cell>
        </row>
        <row r="1027">
          <cell r="B1027" t="str">
            <v>雷柳英</v>
          </cell>
          <cell r="C1027">
            <v>1.74</v>
          </cell>
        </row>
        <row r="1027">
          <cell r="F1027">
            <v>1.74</v>
          </cell>
        </row>
        <row r="1027">
          <cell r="J1027" t="str">
            <v>18473717126</v>
          </cell>
          <cell r="K1027" t="str">
            <v>432321195709085885</v>
          </cell>
          <cell r="L1027" t="str">
            <v>6217995610014561143</v>
          </cell>
        </row>
        <row r="1028">
          <cell r="B1028" t="str">
            <v>秦  优</v>
          </cell>
        </row>
        <row r="1028">
          <cell r="D1028">
            <v>3.48</v>
          </cell>
        </row>
        <row r="1028">
          <cell r="G1028">
            <v>3.48</v>
          </cell>
        </row>
        <row r="1028">
          <cell r="J1028" t="str">
            <v>15874869950</v>
          </cell>
          <cell r="K1028" t="str">
            <v>430903199012061513</v>
          </cell>
          <cell r="L1028" t="str">
            <v>6217995610014561150</v>
          </cell>
        </row>
        <row r="1029">
          <cell r="B1029" t="str">
            <v>秦  啸</v>
          </cell>
        </row>
        <row r="1029">
          <cell r="D1029">
            <v>2.61</v>
          </cell>
        </row>
        <row r="1029">
          <cell r="G1029">
            <v>2.61</v>
          </cell>
        </row>
        <row r="1029">
          <cell r="J1029" t="str">
            <v>15897374819</v>
          </cell>
          <cell r="K1029" t="str">
            <v>430903198110041212</v>
          </cell>
          <cell r="L1029" t="str">
            <v>6217995610014561242</v>
          </cell>
        </row>
        <row r="1030">
          <cell r="B1030" t="str">
            <v>莫亚辉</v>
          </cell>
          <cell r="C1030">
            <v>1.1</v>
          </cell>
          <cell r="D1030">
            <v>1.51</v>
          </cell>
        </row>
        <row r="1030">
          <cell r="F1030">
            <v>1.1</v>
          </cell>
          <cell r="G1030">
            <v>1.51</v>
          </cell>
        </row>
        <row r="1030">
          <cell r="J1030" t="str">
            <v>13511121464</v>
          </cell>
          <cell r="K1030" t="str">
            <v>430903199005171511</v>
          </cell>
          <cell r="L1030" t="str">
            <v>6217995610014561168</v>
          </cell>
        </row>
        <row r="1031">
          <cell r="B1031" t="str">
            <v>郭凤琴</v>
          </cell>
        </row>
        <row r="1031">
          <cell r="D1031">
            <v>0.87</v>
          </cell>
        </row>
        <row r="1031">
          <cell r="G1031">
            <v>0.87</v>
          </cell>
        </row>
        <row r="1031">
          <cell r="J1031">
            <v>15616788357</v>
          </cell>
          <cell r="K1031" t="str">
            <v>432321195201245884</v>
          </cell>
          <cell r="L1031" t="str">
            <v>6217995610014561176</v>
          </cell>
        </row>
        <row r="1032">
          <cell r="B1032" t="str">
            <v>邓月英</v>
          </cell>
        </row>
        <row r="1032">
          <cell r="D1032">
            <v>0.87</v>
          </cell>
        </row>
        <row r="1032">
          <cell r="G1032">
            <v>0.87</v>
          </cell>
        </row>
        <row r="1032">
          <cell r="K1032" t="str">
            <v>432321194804055882</v>
          </cell>
          <cell r="L1032" t="str">
            <v>6217995610014561184</v>
          </cell>
        </row>
        <row r="1033">
          <cell r="B1033" t="str">
            <v>秦敬由</v>
          </cell>
          <cell r="C1033">
            <v>2</v>
          </cell>
          <cell r="D1033">
            <v>1.48</v>
          </cell>
        </row>
        <row r="1033">
          <cell r="F1033">
            <v>2</v>
          </cell>
          <cell r="G1033">
            <v>1.48</v>
          </cell>
        </row>
        <row r="1033">
          <cell r="K1033" t="str">
            <v>430903198109231211</v>
          </cell>
          <cell r="L1033" t="str">
            <v>6217995610014561226</v>
          </cell>
        </row>
        <row r="1034">
          <cell r="B1034" t="str">
            <v>秦放军</v>
          </cell>
        </row>
        <row r="1034">
          <cell r="D1034">
            <v>3.48</v>
          </cell>
        </row>
        <row r="1034">
          <cell r="G1034">
            <v>3.48</v>
          </cell>
        </row>
        <row r="1034">
          <cell r="J1034" t="str">
            <v>13617379424</v>
          </cell>
          <cell r="K1034" t="str">
            <v>430903198710051537</v>
          </cell>
          <cell r="L1034" t="str">
            <v>6217995610014561234</v>
          </cell>
        </row>
        <row r="1035">
          <cell r="B1035" t="str">
            <v>雷雪梅</v>
          </cell>
          <cell r="C1035">
            <v>4.35</v>
          </cell>
        </row>
        <row r="1035">
          <cell r="F1035">
            <v>4.35</v>
          </cell>
        </row>
        <row r="1035">
          <cell r="J1035">
            <v>13365879044</v>
          </cell>
          <cell r="K1035" t="str">
            <v>43232119541217588X</v>
          </cell>
          <cell r="L1035" t="str">
            <v>6217995610018786878</v>
          </cell>
        </row>
        <row r="1036">
          <cell r="B1036" t="str">
            <v>秦海滨</v>
          </cell>
        </row>
        <row r="1036">
          <cell r="D1036">
            <v>3.04</v>
          </cell>
        </row>
        <row r="1036">
          <cell r="G1036">
            <v>3.04</v>
          </cell>
        </row>
        <row r="1036">
          <cell r="K1036" t="str">
            <v>430903198710021514</v>
          </cell>
          <cell r="L1036" t="str">
            <v>6221805610000363472</v>
          </cell>
        </row>
        <row r="1037">
          <cell r="B1037" t="str">
            <v>李立纯</v>
          </cell>
        </row>
        <row r="1037">
          <cell r="D1037">
            <v>1.74</v>
          </cell>
        </row>
        <row r="1037">
          <cell r="G1037">
            <v>1.74</v>
          </cell>
        </row>
        <row r="1037">
          <cell r="J1037">
            <v>13272163443</v>
          </cell>
          <cell r="K1037" t="str">
            <v>432321197305205886</v>
          </cell>
          <cell r="L1037" t="str">
            <v>6217995610002134036</v>
          </cell>
        </row>
        <row r="1038">
          <cell r="B1038" t="str">
            <v>黎志民</v>
          </cell>
        </row>
        <row r="1038">
          <cell r="D1038">
            <v>2.52</v>
          </cell>
        </row>
        <row r="1038">
          <cell r="G1038">
            <v>2.52</v>
          </cell>
        </row>
        <row r="1038">
          <cell r="J1038" t="str">
            <v>18273772243</v>
          </cell>
          <cell r="K1038" t="str">
            <v>432321197111245871</v>
          </cell>
          <cell r="L1038" t="str">
            <v>6217995610014561259</v>
          </cell>
        </row>
        <row r="1039">
          <cell r="B1039" t="str">
            <v>黎世仁</v>
          </cell>
        </row>
        <row r="1039">
          <cell r="D1039">
            <v>1.68</v>
          </cell>
        </row>
        <row r="1039">
          <cell r="G1039">
            <v>1.68</v>
          </cell>
        </row>
        <row r="1039">
          <cell r="K1039" t="str">
            <v>432321196201265871</v>
          </cell>
          <cell r="L1039" t="str">
            <v>605610027200973648</v>
          </cell>
        </row>
        <row r="1040">
          <cell r="B1040" t="str">
            <v>黎少思</v>
          </cell>
          <cell r="C1040">
            <v>2.52</v>
          </cell>
        </row>
        <row r="1040">
          <cell r="F1040">
            <v>2.52</v>
          </cell>
        </row>
        <row r="1040">
          <cell r="J1040">
            <v>13298624180</v>
          </cell>
          <cell r="K1040" t="str">
            <v>432321195108025879</v>
          </cell>
          <cell r="L1040" t="str">
            <v>6217995610014561267</v>
          </cell>
        </row>
        <row r="1041">
          <cell r="B1041" t="str">
            <v>黎海桃</v>
          </cell>
          <cell r="C1041">
            <v>2.52</v>
          </cell>
        </row>
        <row r="1041">
          <cell r="F1041">
            <v>2.52</v>
          </cell>
        </row>
        <row r="1041">
          <cell r="J1041" t="str">
            <v>13298624180</v>
          </cell>
          <cell r="K1041" t="str">
            <v>432321197610085876</v>
          </cell>
          <cell r="L1041" t="str">
            <v>6217995610014561275</v>
          </cell>
        </row>
        <row r="1042">
          <cell r="B1042" t="str">
            <v>黎超凡</v>
          </cell>
          <cell r="C1042">
            <v>1</v>
          </cell>
          <cell r="D1042">
            <v>2.36</v>
          </cell>
        </row>
        <row r="1042">
          <cell r="F1042">
            <v>1</v>
          </cell>
          <cell r="G1042">
            <v>2.36</v>
          </cell>
        </row>
        <row r="1042">
          <cell r="J1042" t="str">
            <v>15116704858</v>
          </cell>
          <cell r="K1042" t="str">
            <v>432321197409065873</v>
          </cell>
          <cell r="L1042" t="str">
            <v>6217995610014561283</v>
          </cell>
        </row>
        <row r="1043">
          <cell r="B1043" t="str">
            <v>黎洪安</v>
          </cell>
        </row>
        <row r="1043">
          <cell r="D1043">
            <v>3.36</v>
          </cell>
        </row>
        <row r="1043">
          <cell r="G1043">
            <v>3.36</v>
          </cell>
        </row>
        <row r="1043">
          <cell r="J1043" t="str">
            <v>13469402865</v>
          </cell>
          <cell r="K1043" t="str">
            <v>432321197605015873</v>
          </cell>
          <cell r="L1043" t="str">
            <v>6217995610014561291</v>
          </cell>
        </row>
        <row r="1044">
          <cell r="B1044" t="str">
            <v>黎怀玉</v>
          </cell>
          <cell r="C1044">
            <v>4.2</v>
          </cell>
          <cell r="D1044">
            <v>0.84</v>
          </cell>
        </row>
        <row r="1044">
          <cell r="F1044">
            <v>4.2</v>
          </cell>
          <cell r="G1044">
            <v>0.84</v>
          </cell>
        </row>
        <row r="1044">
          <cell r="J1044">
            <v>15274707178</v>
          </cell>
          <cell r="K1044" t="str">
            <v>432321197812105919</v>
          </cell>
          <cell r="L1044" t="str">
            <v>6217995610014561309</v>
          </cell>
        </row>
        <row r="1045">
          <cell r="B1045" t="str">
            <v>潘新科</v>
          </cell>
        </row>
        <row r="1045">
          <cell r="D1045">
            <v>0.84</v>
          </cell>
        </row>
        <row r="1045">
          <cell r="G1045">
            <v>0.84</v>
          </cell>
        </row>
        <row r="1045">
          <cell r="J1045">
            <v>13487374651</v>
          </cell>
          <cell r="K1045" t="str">
            <v>432321196401055895</v>
          </cell>
          <cell r="L1045" t="str">
            <v>6217995610014561317</v>
          </cell>
        </row>
        <row r="1046">
          <cell r="B1046" t="str">
            <v>黎令桃</v>
          </cell>
          <cell r="C1046">
            <v>2.52</v>
          </cell>
        </row>
        <row r="1046">
          <cell r="F1046">
            <v>2.52</v>
          </cell>
        </row>
        <row r="1046">
          <cell r="J1046" t="str">
            <v>13511122926</v>
          </cell>
          <cell r="K1046" t="str">
            <v>432321197410075913</v>
          </cell>
          <cell r="L1046" t="str">
            <v>6217995610014561325</v>
          </cell>
        </row>
        <row r="1047">
          <cell r="B1047" t="str">
            <v>黎阔海</v>
          </cell>
          <cell r="C1047">
            <v>2.52</v>
          </cell>
        </row>
        <row r="1047">
          <cell r="F1047">
            <v>2.52</v>
          </cell>
        </row>
        <row r="1047">
          <cell r="J1047">
            <v>15898440442</v>
          </cell>
          <cell r="K1047" t="str">
            <v>432321197804045872</v>
          </cell>
          <cell r="L1047" t="str">
            <v>6217995610014561333</v>
          </cell>
        </row>
        <row r="1048">
          <cell r="B1048" t="str">
            <v>黎吉良</v>
          </cell>
          <cell r="C1048">
            <v>2.52</v>
          </cell>
        </row>
        <row r="1048">
          <cell r="F1048">
            <v>2.52</v>
          </cell>
        </row>
        <row r="1048">
          <cell r="J1048">
            <v>15273771892</v>
          </cell>
          <cell r="K1048" t="str">
            <v>432321197208045876</v>
          </cell>
          <cell r="L1048" t="str">
            <v>6217995610014561341</v>
          </cell>
        </row>
        <row r="1049">
          <cell r="B1049" t="str">
            <v>潘致兵</v>
          </cell>
        </row>
        <row r="1049">
          <cell r="D1049">
            <v>4.2</v>
          </cell>
        </row>
        <row r="1049">
          <cell r="G1049">
            <v>4.2</v>
          </cell>
        </row>
        <row r="1049">
          <cell r="J1049" t="str">
            <v>13487374651</v>
          </cell>
          <cell r="K1049" t="str">
            <v>43232119610426587X</v>
          </cell>
          <cell r="L1049" t="str">
            <v>6217995610014561358</v>
          </cell>
        </row>
        <row r="1050">
          <cell r="B1050" t="str">
            <v>潘爱正</v>
          </cell>
        </row>
        <row r="1050">
          <cell r="D1050">
            <v>1.64</v>
          </cell>
        </row>
        <row r="1050">
          <cell r="G1050">
            <v>1.64</v>
          </cell>
        </row>
        <row r="1050">
          <cell r="J1050" t="str">
            <v>13100375504</v>
          </cell>
          <cell r="K1050" t="str">
            <v>432321194912145877</v>
          </cell>
          <cell r="L1050" t="str">
            <v>6217995610014561366</v>
          </cell>
        </row>
        <row r="1051">
          <cell r="B1051" t="str">
            <v>唐星阶</v>
          </cell>
          <cell r="C1051">
            <v>1.68</v>
          </cell>
        </row>
        <row r="1051">
          <cell r="F1051">
            <v>1.68</v>
          </cell>
        </row>
        <row r="1051">
          <cell r="J1051">
            <v>15080727201</v>
          </cell>
          <cell r="K1051" t="str">
            <v>432321195206105899</v>
          </cell>
          <cell r="L1051" t="str">
            <v>6217995610014561382</v>
          </cell>
        </row>
        <row r="1052">
          <cell r="B1052" t="str">
            <v>唐致伏</v>
          </cell>
          <cell r="C1052">
            <v>2.52</v>
          </cell>
        </row>
        <row r="1052">
          <cell r="F1052">
            <v>2.52</v>
          </cell>
        </row>
        <row r="1052">
          <cell r="J1052">
            <v>18374202727</v>
          </cell>
          <cell r="K1052" t="str">
            <v>432321197411085873</v>
          </cell>
          <cell r="L1052" t="str">
            <v>6217995610014561390</v>
          </cell>
        </row>
        <row r="1053">
          <cell r="B1053" t="str">
            <v>唐致高</v>
          </cell>
          <cell r="C1053">
            <v>2.52</v>
          </cell>
        </row>
        <row r="1053">
          <cell r="F1053">
            <v>2.52</v>
          </cell>
        </row>
        <row r="1053">
          <cell r="J1053">
            <v>18273714418</v>
          </cell>
          <cell r="K1053" t="str">
            <v>432321197612085896</v>
          </cell>
          <cell r="L1053" t="str">
            <v>6217995610014561408</v>
          </cell>
        </row>
        <row r="1054">
          <cell r="B1054" t="str">
            <v>唐爱林</v>
          </cell>
          <cell r="C1054">
            <v>1.68</v>
          </cell>
        </row>
        <row r="1054">
          <cell r="F1054">
            <v>1.68</v>
          </cell>
        </row>
        <row r="1054">
          <cell r="J1054">
            <v>15526346524</v>
          </cell>
          <cell r="K1054" t="str">
            <v>432321193805205876</v>
          </cell>
          <cell r="L1054" t="str">
            <v>605610027200973849</v>
          </cell>
        </row>
        <row r="1055">
          <cell r="B1055" t="str">
            <v>唐放民</v>
          </cell>
          <cell r="C1055">
            <v>1.68</v>
          </cell>
        </row>
        <row r="1055">
          <cell r="F1055">
            <v>1.68</v>
          </cell>
        </row>
        <row r="1055">
          <cell r="J1055">
            <v>15526346524</v>
          </cell>
          <cell r="K1055" t="str">
            <v>432321196108255871</v>
          </cell>
          <cell r="L1055" t="str">
            <v>6217995610014561416</v>
          </cell>
        </row>
        <row r="1056">
          <cell r="B1056" t="str">
            <v>唐放清</v>
          </cell>
          <cell r="C1056">
            <v>2.52</v>
          </cell>
        </row>
        <row r="1056">
          <cell r="F1056">
            <v>2.52</v>
          </cell>
        </row>
        <row r="1056">
          <cell r="J1056">
            <v>13786794414</v>
          </cell>
          <cell r="K1056" t="str">
            <v>432321196408075872</v>
          </cell>
          <cell r="L1056" t="str">
            <v>6217995610014561424</v>
          </cell>
        </row>
        <row r="1057">
          <cell r="B1057" t="str">
            <v>唐放兵</v>
          </cell>
          <cell r="C1057">
            <v>4.2</v>
          </cell>
          <cell r="D1057">
            <v>0.84</v>
          </cell>
        </row>
        <row r="1057">
          <cell r="F1057">
            <v>4.2</v>
          </cell>
          <cell r="G1057">
            <v>0.84</v>
          </cell>
        </row>
        <row r="1057">
          <cell r="J1057">
            <v>13973767817</v>
          </cell>
          <cell r="K1057" t="str">
            <v>432321196708035872</v>
          </cell>
          <cell r="L1057" t="str">
            <v>6217995610014561432</v>
          </cell>
        </row>
        <row r="1058">
          <cell r="B1058" t="str">
            <v>唐放辉</v>
          </cell>
          <cell r="C1058">
            <v>4.2</v>
          </cell>
        </row>
        <row r="1058">
          <cell r="F1058">
            <v>4.2</v>
          </cell>
        </row>
        <row r="1058">
          <cell r="J1058">
            <v>13762712537</v>
          </cell>
          <cell r="K1058" t="str">
            <v>432321197212015872</v>
          </cell>
          <cell r="L1058" t="str">
            <v>6217995610014561440</v>
          </cell>
        </row>
        <row r="1059">
          <cell r="B1059" t="str">
            <v>唐迪阶</v>
          </cell>
          <cell r="C1059">
            <v>1.68</v>
          </cell>
        </row>
        <row r="1059">
          <cell r="F1059">
            <v>1.68</v>
          </cell>
        </row>
        <row r="1059">
          <cell r="J1059">
            <v>13549747924</v>
          </cell>
          <cell r="K1059" t="str">
            <v>432321195511155876</v>
          </cell>
          <cell r="L1059" t="str">
            <v>6217995610014561457</v>
          </cell>
        </row>
        <row r="1060">
          <cell r="B1060" t="str">
            <v>唐尧阶</v>
          </cell>
          <cell r="C1060">
            <v>2.52</v>
          </cell>
        </row>
        <row r="1060">
          <cell r="F1060">
            <v>2.52</v>
          </cell>
        </row>
        <row r="1060">
          <cell r="J1060">
            <v>18230507136</v>
          </cell>
          <cell r="K1060" t="str">
            <v>432321196012295879</v>
          </cell>
          <cell r="L1060" t="str">
            <v>6217995610014561465</v>
          </cell>
        </row>
        <row r="1061">
          <cell r="B1061" t="str">
            <v>吴达其</v>
          </cell>
          <cell r="C1061">
            <v>2.18</v>
          </cell>
          <cell r="D1061">
            <v>0.34</v>
          </cell>
        </row>
        <row r="1061">
          <cell r="F1061">
            <v>2.18</v>
          </cell>
          <cell r="G1061">
            <v>0.34</v>
          </cell>
        </row>
        <row r="1061">
          <cell r="J1061">
            <v>15973730719</v>
          </cell>
          <cell r="K1061" t="str">
            <v>43232119561025591X</v>
          </cell>
          <cell r="L1061" t="str">
            <v>6217995610014561473</v>
          </cell>
        </row>
        <row r="1062">
          <cell r="B1062" t="str">
            <v>吴达平</v>
          </cell>
          <cell r="C1062">
            <v>0.57</v>
          </cell>
          <cell r="D1062">
            <v>3.71</v>
          </cell>
        </row>
        <row r="1062">
          <cell r="F1062">
            <v>0.57</v>
          </cell>
          <cell r="G1062">
            <v>3.71</v>
          </cell>
        </row>
        <row r="1062">
          <cell r="J1062">
            <v>15973730719</v>
          </cell>
          <cell r="K1062" t="str">
            <v>432321196007195873</v>
          </cell>
          <cell r="L1062" t="str">
            <v>6217995610014561481</v>
          </cell>
        </row>
        <row r="1063">
          <cell r="B1063" t="str">
            <v>秦建星</v>
          </cell>
          <cell r="C1063">
            <v>2.1</v>
          </cell>
          <cell r="D1063">
            <v>2.1</v>
          </cell>
        </row>
        <row r="1063">
          <cell r="F1063">
            <v>2.1</v>
          </cell>
          <cell r="G1063">
            <v>2.1</v>
          </cell>
        </row>
        <row r="1063">
          <cell r="J1063" t="str">
            <v>18374202682</v>
          </cell>
          <cell r="K1063" t="str">
            <v>432321196806235894</v>
          </cell>
          <cell r="L1063" t="str">
            <v>6217995610014561499</v>
          </cell>
        </row>
        <row r="1064">
          <cell r="B1064" t="str">
            <v>秦凯阳</v>
          </cell>
          <cell r="C1064">
            <v>0.84</v>
          </cell>
        </row>
        <row r="1064">
          <cell r="F1064">
            <v>0.84</v>
          </cell>
        </row>
        <row r="1064">
          <cell r="J1064">
            <v>18073797436</v>
          </cell>
          <cell r="K1064" t="str">
            <v>432321195510305879</v>
          </cell>
          <cell r="L1064" t="str">
            <v>6217995610014561507</v>
          </cell>
        </row>
        <row r="1065">
          <cell r="B1065" t="str">
            <v>秦汉阳</v>
          </cell>
          <cell r="C1065">
            <v>4.2</v>
          </cell>
        </row>
        <row r="1065">
          <cell r="F1065">
            <v>4.2</v>
          </cell>
        </row>
        <row r="1065">
          <cell r="J1065">
            <v>15898492531</v>
          </cell>
          <cell r="K1065" t="str">
            <v>432321195910305894</v>
          </cell>
          <cell r="L1065" t="str">
            <v>6217995610014561515</v>
          </cell>
        </row>
        <row r="1066">
          <cell r="B1066" t="str">
            <v>秦华阳</v>
          </cell>
          <cell r="C1066">
            <v>4.2</v>
          </cell>
        </row>
        <row r="1066">
          <cell r="F1066">
            <v>4.2</v>
          </cell>
        </row>
        <row r="1066">
          <cell r="J1066">
            <v>15197779146</v>
          </cell>
          <cell r="K1066" t="str">
            <v>432321196205215871</v>
          </cell>
          <cell r="L1066" t="str">
            <v>6217995610014561523</v>
          </cell>
        </row>
        <row r="1067">
          <cell r="B1067" t="str">
            <v>秦润阳</v>
          </cell>
          <cell r="C1067">
            <v>1.68</v>
          </cell>
        </row>
        <row r="1067">
          <cell r="F1067">
            <v>1.68</v>
          </cell>
        </row>
        <row r="1067">
          <cell r="J1067">
            <v>13203678774</v>
          </cell>
          <cell r="K1067" t="str">
            <v>43232119700608587X</v>
          </cell>
          <cell r="L1067" t="str">
            <v>6217995610014561531</v>
          </cell>
        </row>
        <row r="1068">
          <cell r="B1068" t="str">
            <v>秦虎清</v>
          </cell>
        </row>
        <row r="1068">
          <cell r="D1068">
            <v>2.52</v>
          </cell>
        </row>
        <row r="1068">
          <cell r="G1068">
            <v>2.52</v>
          </cell>
        </row>
        <row r="1068">
          <cell r="J1068" t="str">
            <v>18711701489</v>
          </cell>
          <cell r="K1068" t="str">
            <v>432321196003265897</v>
          </cell>
          <cell r="L1068" t="str">
            <v>6217995610014561549</v>
          </cell>
        </row>
        <row r="1069">
          <cell r="B1069" t="str">
            <v>秦义生</v>
          </cell>
          <cell r="C1069">
            <v>1.2</v>
          </cell>
          <cell r="D1069">
            <v>3</v>
          </cell>
        </row>
        <row r="1069">
          <cell r="F1069">
            <v>1.2</v>
          </cell>
          <cell r="G1069">
            <v>3</v>
          </cell>
        </row>
        <row r="1069">
          <cell r="J1069" t="str">
            <v>15197717829</v>
          </cell>
          <cell r="K1069" t="str">
            <v>432321196411225878</v>
          </cell>
          <cell r="L1069" t="str">
            <v>6217995610014561556</v>
          </cell>
        </row>
        <row r="1070">
          <cell r="B1070" t="str">
            <v>秦新正</v>
          </cell>
        </row>
        <row r="1070">
          <cell r="D1070">
            <v>0.84</v>
          </cell>
        </row>
        <row r="1070">
          <cell r="G1070">
            <v>0.84</v>
          </cell>
        </row>
        <row r="1070">
          <cell r="J1070">
            <v>15197717829</v>
          </cell>
          <cell r="K1070" t="str">
            <v>432321194911045874</v>
          </cell>
          <cell r="L1070" t="str">
            <v>6217995610014561564</v>
          </cell>
        </row>
        <row r="1071">
          <cell r="B1071" t="str">
            <v>邓雪梅</v>
          </cell>
        </row>
        <row r="1071">
          <cell r="D1071">
            <v>0.84</v>
          </cell>
        </row>
        <row r="1071">
          <cell r="G1071">
            <v>0.84</v>
          </cell>
        </row>
        <row r="1071">
          <cell r="J1071">
            <v>15616797110</v>
          </cell>
          <cell r="K1071" t="str">
            <v>432321193212055884</v>
          </cell>
          <cell r="L1071" t="str">
            <v>6217995610014561572</v>
          </cell>
        </row>
        <row r="1072">
          <cell r="B1072" t="str">
            <v>吴凤祥</v>
          </cell>
          <cell r="C1072">
            <v>5.04</v>
          </cell>
        </row>
        <row r="1072">
          <cell r="F1072">
            <v>5.04</v>
          </cell>
        </row>
        <row r="1072">
          <cell r="J1072" t="str">
            <v>18890512297</v>
          </cell>
          <cell r="K1072" t="str">
            <v>432321194507195870</v>
          </cell>
          <cell r="L1072" t="str">
            <v>605610027200974034</v>
          </cell>
        </row>
        <row r="1073">
          <cell r="B1073" t="str">
            <v>黎胜蛟</v>
          </cell>
          <cell r="C1073">
            <v>3.78</v>
          </cell>
        </row>
        <row r="1073">
          <cell r="F1073">
            <v>3.78</v>
          </cell>
        </row>
        <row r="1073">
          <cell r="J1073" t="str">
            <v>13973747914</v>
          </cell>
          <cell r="K1073" t="str">
            <v>430903197811141510</v>
          </cell>
          <cell r="L1073" t="str">
            <v>6217995610014561580</v>
          </cell>
        </row>
        <row r="1074">
          <cell r="B1074" t="str">
            <v>黎震雨</v>
          </cell>
          <cell r="C1074">
            <v>3.78</v>
          </cell>
        </row>
        <row r="1074">
          <cell r="F1074">
            <v>3.78</v>
          </cell>
        </row>
        <row r="1074">
          <cell r="J1074" t="str">
            <v>13337377213</v>
          </cell>
          <cell r="K1074" t="str">
            <v>432321197501295890</v>
          </cell>
          <cell r="L1074" t="str">
            <v>6217995610014561598</v>
          </cell>
        </row>
        <row r="1075">
          <cell r="B1075" t="str">
            <v>黎正平</v>
          </cell>
        </row>
        <row r="1075">
          <cell r="D1075">
            <v>0.84</v>
          </cell>
        </row>
        <row r="1075">
          <cell r="G1075">
            <v>0.84</v>
          </cell>
        </row>
        <row r="1075">
          <cell r="J1075">
            <v>18573738933</v>
          </cell>
          <cell r="K1075" t="str">
            <v>432321195212265872</v>
          </cell>
          <cell r="L1075" t="str">
            <v>6217995610014561606</v>
          </cell>
        </row>
        <row r="1076">
          <cell r="B1076" t="str">
            <v>潘杰麟</v>
          </cell>
        </row>
        <row r="1076">
          <cell r="D1076">
            <v>2.52</v>
          </cell>
        </row>
        <row r="1076">
          <cell r="G1076">
            <v>2.52</v>
          </cell>
        </row>
        <row r="1076">
          <cell r="J1076">
            <v>15526390739</v>
          </cell>
          <cell r="K1076" t="str">
            <v>430903198005151233</v>
          </cell>
          <cell r="L1076" t="str">
            <v>6217995610014561614</v>
          </cell>
        </row>
        <row r="1077">
          <cell r="B1077" t="str">
            <v>潘卢麟</v>
          </cell>
        </row>
        <row r="1077">
          <cell r="D1077">
            <v>2.52</v>
          </cell>
        </row>
        <row r="1077">
          <cell r="G1077">
            <v>2.52</v>
          </cell>
        </row>
        <row r="1077">
          <cell r="J1077">
            <v>13713508705</v>
          </cell>
          <cell r="K1077" t="str">
            <v>430903198201111538</v>
          </cell>
          <cell r="L1077" t="str">
            <v>6217995610014561622</v>
          </cell>
        </row>
        <row r="1078">
          <cell r="B1078" t="str">
            <v>黎正安</v>
          </cell>
        </row>
        <row r="1078">
          <cell r="D1078">
            <v>2.52</v>
          </cell>
        </row>
        <row r="1078">
          <cell r="G1078">
            <v>2.52</v>
          </cell>
        </row>
        <row r="1078">
          <cell r="J1078">
            <v>13922511825</v>
          </cell>
          <cell r="K1078" t="str">
            <v>432321197703045873</v>
          </cell>
          <cell r="L1078" t="str">
            <v>6217995610014561630</v>
          </cell>
        </row>
        <row r="1079">
          <cell r="B1079" t="str">
            <v>黎进伟</v>
          </cell>
          <cell r="C1079">
            <v>4.2</v>
          </cell>
        </row>
        <row r="1079">
          <cell r="F1079">
            <v>4.2</v>
          </cell>
        </row>
        <row r="1079">
          <cell r="J1079">
            <v>15874991003</v>
          </cell>
          <cell r="K1079" t="str">
            <v>432321197908245879</v>
          </cell>
          <cell r="L1079" t="str">
            <v>6217995610014561648</v>
          </cell>
        </row>
        <row r="1080">
          <cell r="B1080" t="str">
            <v>黎海军</v>
          </cell>
          <cell r="C1080">
            <v>2.52</v>
          </cell>
        </row>
        <row r="1080">
          <cell r="F1080">
            <v>2.52</v>
          </cell>
        </row>
        <row r="1080">
          <cell r="J1080" t="str">
            <v>18773705095</v>
          </cell>
          <cell r="K1080" t="str">
            <v>430903198203131217</v>
          </cell>
          <cell r="L1080" t="str">
            <v>6217995610014561655</v>
          </cell>
        </row>
        <row r="1081">
          <cell r="B1081" t="str">
            <v>黎星田</v>
          </cell>
          <cell r="C1081">
            <v>2.09</v>
          </cell>
          <cell r="D1081">
            <v>2.11</v>
          </cell>
        </row>
        <row r="1081">
          <cell r="F1081">
            <v>2.09</v>
          </cell>
          <cell r="G1081">
            <v>2.11</v>
          </cell>
        </row>
        <row r="1081">
          <cell r="J1081">
            <v>15292082166</v>
          </cell>
          <cell r="K1081" t="str">
            <v>43090319800921123X</v>
          </cell>
          <cell r="L1081" t="str">
            <v>6217995610014561663</v>
          </cell>
        </row>
        <row r="1082">
          <cell r="B1082" t="str">
            <v>黎洪桥</v>
          </cell>
        </row>
        <row r="1082">
          <cell r="D1082">
            <v>0.84</v>
          </cell>
        </row>
        <row r="1082">
          <cell r="G1082">
            <v>0.84</v>
          </cell>
        </row>
        <row r="1082">
          <cell r="J1082">
            <v>15274710368</v>
          </cell>
          <cell r="K1082" t="str">
            <v>432321197311165876</v>
          </cell>
          <cell r="L1082" t="str">
            <v>6217995610014561671</v>
          </cell>
        </row>
        <row r="1083">
          <cell r="B1083" t="str">
            <v>唐  敏</v>
          </cell>
          <cell r="C1083">
            <v>3.36</v>
          </cell>
        </row>
        <row r="1083">
          <cell r="F1083">
            <v>3.36</v>
          </cell>
        </row>
        <row r="1083">
          <cell r="J1083">
            <v>18664124481</v>
          </cell>
          <cell r="K1083" t="str">
            <v>430903198504101513</v>
          </cell>
          <cell r="L1083" t="str">
            <v>6217995610014561689</v>
          </cell>
        </row>
        <row r="1084">
          <cell r="B1084" t="str">
            <v>吴  飞</v>
          </cell>
        </row>
        <row r="1084">
          <cell r="D1084">
            <v>2.52</v>
          </cell>
        </row>
        <row r="1084">
          <cell r="G1084">
            <v>2.52</v>
          </cell>
        </row>
        <row r="1084">
          <cell r="J1084">
            <v>18107374399</v>
          </cell>
          <cell r="K1084" t="str">
            <v>430903198310031211</v>
          </cell>
          <cell r="L1084" t="str">
            <v>6217995610014561697</v>
          </cell>
        </row>
        <row r="1085">
          <cell r="B1085" t="str">
            <v>黎斌科</v>
          </cell>
        </row>
        <row r="1085">
          <cell r="D1085">
            <v>3.36</v>
          </cell>
        </row>
        <row r="1085">
          <cell r="G1085">
            <v>3.36</v>
          </cell>
        </row>
        <row r="1085">
          <cell r="J1085" t="str">
            <v>18153329389</v>
          </cell>
          <cell r="K1085" t="str">
            <v>430903198610181537</v>
          </cell>
          <cell r="L1085" t="str">
            <v>6217995610014561705</v>
          </cell>
        </row>
        <row r="1086">
          <cell r="B1086" t="str">
            <v>唐  斌</v>
          </cell>
          <cell r="C1086">
            <v>3.36</v>
          </cell>
        </row>
        <row r="1086">
          <cell r="F1086">
            <v>3.36</v>
          </cell>
        </row>
        <row r="1086">
          <cell r="J1086">
            <v>15526346524</v>
          </cell>
          <cell r="K1086" t="str">
            <v>430903198902011513</v>
          </cell>
          <cell r="L1086" t="str">
            <v>6217995610014561713</v>
          </cell>
        </row>
        <row r="1087">
          <cell r="B1087" t="str">
            <v>秦  都</v>
          </cell>
        </row>
        <row r="1087">
          <cell r="D1087">
            <v>2.52</v>
          </cell>
        </row>
        <row r="1087">
          <cell r="G1087">
            <v>2.52</v>
          </cell>
        </row>
        <row r="1087">
          <cell r="J1087">
            <v>18973748655</v>
          </cell>
          <cell r="K1087" t="str">
            <v>430903198606141516</v>
          </cell>
          <cell r="L1087" t="str">
            <v>6217995610014561721</v>
          </cell>
        </row>
        <row r="1088">
          <cell r="B1088" t="str">
            <v>黎谷连</v>
          </cell>
        </row>
        <row r="1088">
          <cell r="D1088">
            <v>4.2</v>
          </cell>
        </row>
        <row r="1088">
          <cell r="G1088">
            <v>4.2</v>
          </cell>
        </row>
        <row r="1088">
          <cell r="J1088">
            <v>13027377038</v>
          </cell>
          <cell r="K1088" t="str">
            <v>432321196207235876</v>
          </cell>
          <cell r="L1088" t="str">
            <v>6217995610014561739</v>
          </cell>
        </row>
        <row r="1089">
          <cell r="B1089" t="str">
            <v>潘得军</v>
          </cell>
        </row>
        <row r="1089">
          <cell r="D1089">
            <v>0.84</v>
          </cell>
        </row>
        <row r="1089">
          <cell r="G1089">
            <v>0.84</v>
          </cell>
        </row>
        <row r="1089">
          <cell r="K1089" t="str">
            <v>430903199001011510</v>
          </cell>
          <cell r="L1089" t="str">
            <v>43050015077889</v>
          </cell>
        </row>
        <row r="1090">
          <cell r="B1090" t="str">
            <v>黎  勇</v>
          </cell>
          <cell r="C1090">
            <v>1</v>
          </cell>
          <cell r="D1090">
            <v>1.52</v>
          </cell>
        </row>
        <row r="1090">
          <cell r="F1090">
            <v>1</v>
          </cell>
          <cell r="G1090">
            <v>1.52</v>
          </cell>
        </row>
        <row r="1090">
          <cell r="K1090" t="str">
            <v>43232119740623589X</v>
          </cell>
          <cell r="L1090" t="str">
            <v>6221805610000083823</v>
          </cell>
        </row>
        <row r="1091">
          <cell r="B1091" t="str">
            <v>黎  光</v>
          </cell>
          <cell r="C1091">
            <v>1</v>
          </cell>
          <cell r="D1091">
            <v>1.52</v>
          </cell>
        </row>
        <row r="1091">
          <cell r="F1091">
            <v>1</v>
          </cell>
          <cell r="G1091">
            <v>1.52</v>
          </cell>
        </row>
        <row r="1091">
          <cell r="K1091" t="str">
            <v>432321197608195873</v>
          </cell>
          <cell r="L1091" t="str">
            <v>6217995610014561374</v>
          </cell>
        </row>
        <row r="1092">
          <cell r="B1092" t="str">
            <v>盛克辉</v>
          </cell>
          <cell r="C1092">
            <v>6.11</v>
          </cell>
        </row>
        <row r="1092">
          <cell r="F1092">
            <v>6.11</v>
          </cell>
        </row>
        <row r="1092">
          <cell r="J1092" t="str">
            <v>13487802213</v>
          </cell>
          <cell r="K1092" t="str">
            <v>432321196212025873</v>
          </cell>
          <cell r="L1092" t="str">
            <v>6217995610018874468</v>
          </cell>
        </row>
        <row r="1093">
          <cell r="B1093" t="str">
            <v>盛应辉</v>
          </cell>
          <cell r="C1093">
            <v>6.25</v>
          </cell>
        </row>
        <row r="1093">
          <cell r="F1093">
            <v>6.25</v>
          </cell>
        </row>
        <row r="1093">
          <cell r="J1093">
            <v>13117371615</v>
          </cell>
          <cell r="K1093" t="str">
            <v>432321196604125910</v>
          </cell>
          <cell r="L1093" t="str">
            <v>6217995610014561754</v>
          </cell>
        </row>
        <row r="1094">
          <cell r="B1094" t="str">
            <v>盛星辉</v>
          </cell>
          <cell r="C1094">
            <v>3.57</v>
          </cell>
        </row>
        <row r="1094">
          <cell r="F1094">
            <v>3.57</v>
          </cell>
        </row>
        <row r="1094">
          <cell r="J1094">
            <v>15616793853</v>
          </cell>
          <cell r="K1094" t="str">
            <v>432321196701205875</v>
          </cell>
          <cell r="L1094" t="str">
            <v>6217995610014561762</v>
          </cell>
        </row>
        <row r="1095">
          <cell r="B1095" t="str">
            <v>盛抗辉</v>
          </cell>
          <cell r="C1095">
            <v>4.45</v>
          </cell>
        </row>
        <row r="1095">
          <cell r="F1095">
            <v>4.45</v>
          </cell>
        </row>
        <row r="1095">
          <cell r="J1095">
            <v>13873750202</v>
          </cell>
          <cell r="K1095" t="str">
            <v>432321196912095872</v>
          </cell>
          <cell r="L1095" t="str">
            <v>6217995610014561770</v>
          </cell>
        </row>
        <row r="1096">
          <cell r="B1096" t="str">
            <v>盛登辉</v>
          </cell>
          <cell r="C1096">
            <v>3.75</v>
          </cell>
        </row>
        <row r="1096">
          <cell r="F1096">
            <v>3.75</v>
          </cell>
        </row>
        <row r="1096">
          <cell r="J1096">
            <v>15274742048</v>
          </cell>
          <cell r="K1096" t="str">
            <v>43232119730505589X</v>
          </cell>
          <cell r="L1096" t="str">
            <v>6217995610014561788</v>
          </cell>
        </row>
        <row r="1097">
          <cell r="B1097" t="str">
            <v>盛庆良</v>
          </cell>
          <cell r="C1097">
            <v>1.86</v>
          </cell>
        </row>
        <row r="1097">
          <cell r="F1097">
            <v>1.86</v>
          </cell>
        </row>
        <row r="1097">
          <cell r="J1097">
            <v>13117371615</v>
          </cell>
          <cell r="K1097" t="str">
            <v>432321195411275870</v>
          </cell>
          <cell r="L1097" t="str">
            <v>6217995610014561796</v>
          </cell>
        </row>
        <row r="1098">
          <cell r="B1098" t="str">
            <v>盛乐良</v>
          </cell>
          <cell r="C1098">
            <v>1.04</v>
          </cell>
        </row>
        <row r="1098">
          <cell r="F1098">
            <v>1.04</v>
          </cell>
        </row>
        <row r="1098">
          <cell r="J1098">
            <v>13487691759</v>
          </cell>
          <cell r="K1098" t="str">
            <v>432321195208165879</v>
          </cell>
          <cell r="L1098" t="str">
            <v>6217995610014561804</v>
          </cell>
        </row>
        <row r="1099">
          <cell r="B1099" t="str">
            <v>李冬保</v>
          </cell>
          <cell r="C1099">
            <v>4.14</v>
          </cell>
        </row>
        <row r="1099">
          <cell r="F1099">
            <v>4.14</v>
          </cell>
        </row>
        <row r="1099">
          <cell r="J1099">
            <v>15292079379</v>
          </cell>
          <cell r="K1099" t="str">
            <v>432321194910135894</v>
          </cell>
          <cell r="L1099" t="str">
            <v>6217995610014561812</v>
          </cell>
        </row>
        <row r="1100">
          <cell r="B1100" t="str">
            <v>李建兵</v>
          </cell>
          <cell r="C1100">
            <v>2.07</v>
          </cell>
        </row>
        <row r="1100">
          <cell r="F1100">
            <v>2.07</v>
          </cell>
        </row>
        <row r="1100">
          <cell r="J1100">
            <v>13973677031</v>
          </cell>
          <cell r="K1100" t="str">
            <v>43232119531213591X</v>
          </cell>
          <cell r="L1100" t="str">
            <v>6217995610014561820</v>
          </cell>
        </row>
        <row r="1101">
          <cell r="B1101" t="str">
            <v>邓建平</v>
          </cell>
          <cell r="C1101">
            <v>2.07</v>
          </cell>
        </row>
        <row r="1101">
          <cell r="F1101">
            <v>2.07</v>
          </cell>
        </row>
        <row r="1101">
          <cell r="J1101">
            <v>15080731865</v>
          </cell>
          <cell r="K1101" t="str">
            <v>432321196411295884</v>
          </cell>
          <cell r="L1101" t="str">
            <v>6217995610014561838</v>
          </cell>
        </row>
        <row r="1102">
          <cell r="B1102" t="str">
            <v>朱雪章</v>
          </cell>
          <cell r="C1102">
            <v>5.62</v>
          </cell>
        </row>
        <row r="1102">
          <cell r="F1102">
            <v>5.62</v>
          </cell>
        </row>
        <row r="1102">
          <cell r="J1102">
            <v>18073731869</v>
          </cell>
          <cell r="K1102" t="str">
            <v>43232119630728590X</v>
          </cell>
          <cell r="L1102" t="str">
            <v>605610027200973486</v>
          </cell>
        </row>
        <row r="1103">
          <cell r="B1103" t="str">
            <v>朱雪钦</v>
          </cell>
          <cell r="C1103">
            <v>3.62</v>
          </cell>
        </row>
        <row r="1103">
          <cell r="F1103">
            <v>3.62</v>
          </cell>
        </row>
        <row r="1103">
          <cell r="J1103">
            <v>18173711822</v>
          </cell>
          <cell r="K1103" t="str">
            <v>432321196211245874</v>
          </cell>
          <cell r="L1103" t="str">
            <v>6217995610014561846</v>
          </cell>
        </row>
        <row r="1104">
          <cell r="B1104" t="str">
            <v>盛向云</v>
          </cell>
          <cell r="C1104">
            <v>3.1</v>
          </cell>
        </row>
        <row r="1104">
          <cell r="F1104">
            <v>3.1</v>
          </cell>
        </row>
        <row r="1104">
          <cell r="J1104">
            <v>13487810944</v>
          </cell>
          <cell r="K1104" t="str">
            <v>432321195812145890</v>
          </cell>
          <cell r="L1104" t="str">
            <v>605610027200973509</v>
          </cell>
        </row>
        <row r="1105">
          <cell r="B1105" t="str">
            <v>黎爱春</v>
          </cell>
          <cell r="C1105">
            <v>1.04</v>
          </cell>
        </row>
        <row r="1105">
          <cell r="F1105">
            <v>1.04</v>
          </cell>
        </row>
        <row r="1105">
          <cell r="J1105" t="str">
            <v>13017374950</v>
          </cell>
          <cell r="K1105" t="str">
            <v>430903195202080012</v>
          </cell>
          <cell r="L1105" t="str">
            <v>6217995610014561853</v>
          </cell>
        </row>
        <row r="1106">
          <cell r="B1106" t="str">
            <v>周雪安</v>
          </cell>
        </row>
        <row r="1106">
          <cell r="D1106">
            <v>3</v>
          </cell>
        </row>
        <row r="1106">
          <cell r="G1106">
            <v>3</v>
          </cell>
        </row>
        <row r="1106">
          <cell r="J1106">
            <v>13017374950</v>
          </cell>
          <cell r="K1106" t="str">
            <v>432321194102075870</v>
          </cell>
          <cell r="L1106" t="str">
            <v>6217995610014561861</v>
          </cell>
        </row>
        <row r="1107">
          <cell r="B1107" t="str">
            <v>黎汉清</v>
          </cell>
        </row>
        <row r="1107">
          <cell r="D1107">
            <v>4.89</v>
          </cell>
        </row>
        <row r="1107">
          <cell r="G1107">
            <v>4.89</v>
          </cell>
        </row>
        <row r="1107">
          <cell r="J1107">
            <v>18273710334</v>
          </cell>
          <cell r="K1107" t="str">
            <v>432321195407285873</v>
          </cell>
          <cell r="L1107" t="str">
            <v>6217995610014561879</v>
          </cell>
        </row>
        <row r="1108">
          <cell r="B1108" t="str">
            <v>盛守驯</v>
          </cell>
          <cell r="C1108">
            <v>4.14</v>
          </cell>
        </row>
        <row r="1108">
          <cell r="F1108">
            <v>4.14</v>
          </cell>
        </row>
        <row r="1108">
          <cell r="J1108">
            <v>13054109043</v>
          </cell>
          <cell r="K1108" t="str">
            <v>432321194005065881</v>
          </cell>
          <cell r="L1108" t="str">
            <v>6217995610014561887</v>
          </cell>
        </row>
        <row r="1109">
          <cell r="B1109" t="str">
            <v>黎临如</v>
          </cell>
          <cell r="C1109">
            <v>3.62</v>
          </cell>
        </row>
        <row r="1109">
          <cell r="F1109">
            <v>3.62</v>
          </cell>
        </row>
        <row r="1109">
          <cell r="J1109">
            <v>15073712507</v>
          </cell>
          <cell r="K1109" t="str">
            <v>432321195010125919</v>
          </cell>
          <cell r="L1109" t="str">
            <v>6217995610014561903</v>
          </cell>
        </row>
        <row r="1110">
          <cell r="B1110" t="str">
            <v>黎铁清</v>
          </cell>
          <cell r="C1110">
            <v>6.75</v>
          </cell>
          <cell r="D1110">
            <v>1.53</v>
          </cell>
        </row>
        <row r="1110">
          <cell r="F1110">
            <v>6.75</v>
          </cell>
          <cell r="G1110">
            <v>1.53</v>
          </cell>
        </row>
        <row r="1110">
          <cell r="J1110">
            <v>13973747637</v>
          </cell>
          <cell r="K1110" t="str">
            <v>432321195803125871</v>
          </cell>
          <cell r="L1110" t="str">
            <v>6217995610014561911</v>
          </cell>
        </row>
        <row r="1111">
          <cell r="B1111" t="str">
            <v>黎世强</v>
          </cell>
        </row>
        <row r="1111">
          <cell r="D1111">
            <v>1.74</v>
          </cell>
        </row>
        <row r="1111">
          <cell r="G1111">
            <v>1.74</v>
          </cell>
        </row>
        <row r="1111">
          <cell r="J1111">
            <v>15616790534</v>
          </cell>
          <cell r="K1111" t="str">
            <v>432321196503245876</v>
          </cell>
          <cell r="L1111" t="str">
            <v>6217995610014561929</v>
          </cell>
        </row>
        <row r="1112">
          <cell r="B1112" t="str">
            <v>黎世杰</v>
          </cell>
        </row>
        <row r="1112">
          <cell r="D1112">
            <v>2.28</v>
          </cell>
        </row>
        <row r="1112">
          <cell r="G1112">
            <v>2.28</v>
          </cell>
        </row>
        <row r="1112">
          <cell r="J1112">
            <v>15573794284</v>
          </cell>
          <cell r="K1112" t="str">
            <v>432321196803075899</v>
          </cell>
          <cell r="L1112" t="str">
            <v>6217995610014561937</v>
          </cell>
        </row>
        <row r="1113">
          <cell r="B1113" t="str">
            <v>盛学文</v>
          </cell>
          <cell r="C1113">
            <v>4.14</v>
          </cell>
        </row>
        <row r="1113">
          <cell r="F1113">
            <v>4.14</v>
          </cell>
        </row>
        <row r="1113">
          <cell r="J1113">
            <v>15898431018</v>
          </cell>
          <cell r="K1113" t="str">
            <v>432321196501205870</v>
          </cell>
          <cell r="L1113" t="str">
            <v>6217995610014557810</v>
          </cell>
        </row>
        <row r="1114">
          <cell r="B1114" t="str">
            <v>李迎春</v>
          </cell>
          <cell r="C1114">
            <v>4.46</v>
          </cell>
          <cell r="D1114">
            <v>0.71</v>
          </cell>
        </row>
        <row r="1114">
          <cell r="F1114">
            <v>4.46</v>
          </cell>
          <cell r="G1114">
            <v>0.71</v>
          </cell>
        </row>
        <row r="1114">
          <cell r="J1114">
            <v>15576822512</v>
          </cell>
          <cell r="K1114" t="str">
            <v>430903198012291218</v>
          </cell>
          <cell r="L1114" t="str">
            <v>6217995610014561952</v>
          </cell>
        </row>
        <row r="1115">
          <cell r="B1115" t="str">
            <v>黎  浩</v>
          </cell>
        </row>
        <row r="1115">
          <cell r="D1115">
            <v>3.1</v>
          </cell>
        </row>
        <row r="1115">
          <cell r="G1115">
            <v>3.1</v>
          </cell>
        </row>
        <row r="1115">
          <cell r="J1115">
            <v>18673717745</v>
          </cell>
          <cell r="K1115" t="str">
            <v>430903198810151519</v>
          </cell>
          <cell r="L1115" t="str">
            <v>6217995610014561960</v>
          </cell>
        </row>
        <row r="1116">
          <cell r="B1116" t="str">
            <v>黎觉明</v>
          </cell>
          <cell r="C1116">
            <v>3.1</v>
          </cell>
        </row>
        <row r="1116">
          <cell r="F1116">
            <v>3.1</v>
          </cell>
        </row>
        <row r="1116">
          <cell r="J1116">
            <v>15898431012</v>
          </cell>
          <cell r="K1116" t="str">
            <v>430903198010031252</v>
          </cell>
          <cell r="L1116" t="str">
            <v>6217995610014561978</v>
          </cell>
        </row>
        <row r="1117">
          <cell r="B1117" t="str">
            <v>卜兴中</v>
          </cell>
          <cell r="C1117">
            <v>3.8</v>
          </cell>
        </row>
        <row r="1117">
          <cell r="F1117">
            <v>3.8</v>
          </cell>
        </row>
        <row r="1117">
          <cell r="J1117">
            <v>13875390590</v>
          </cell>
          <cell r="K1117" t="str">
            <v>430903198707021513</v>
          </cell>
          <cell r="L1117" t="str">
            <v>6217995610019352092</v>
          </cell>
        </row>
        <row r="1118">
          <cell r="B1118" t="str">
            <v>卜世安</v>
          </cell>
          <cell r="C1118">
            <v>1.3</v>
          </cell>
        </row>
        <row r="1118">
          <cell r="F1118">
            <v>1.3</v>
          </cell>
        </row>
        <row r="1118">
          <cell r="J1118" t="str">
            <v>13141551773</v>
          </cell>
          <cell r="K1118" t="str">
            <v>432321194708106184</v>
          </cell>
          <cell r="L1118" t="str">
            <v>6217995610014561994</v>
          </cell>
        </row>
        <row r="1119">
          <cell r="B1119" t="str">
            <v>吴世林</v>
          </cell>
          <cell r="C1119">
            <v>2.796</v>
          </cell>
        </row>
        <row r="1119">
          <cell r="F1119">
            <v>2.796</v>
          </cell>
        </row>
        <row r="1119">
          <cell r="J1119" t="str">
            <v>18916226449</v>
          </cell>
          <cell r="K1119" t="str">
            <v>432321196412095876</v>
          </cell>
          <cell r="L1119" t="str">
            <v>6217995610014562018</v>
          </cell>
        </row>
        <row r="1120">
          <cell r="B1120" t="str">
            <v>贺昌云</v>
          </cell>
          <cell r="C1120">
            <v>3.728</v>
          </cell>
        </row>
        <row r="1120">
          <cell r="F1120">
            <v>3.728</v>
          </cell>
        </row>
        <row r="1120">
          <cell r="J1120" t="str">
            <v>13786762703</v>
          </cell>
          <cell r="K1120" t="str">
            <v>432321195810085898</v>
          </cell>
          <cell r="L1120" t="str">
            <v>6217995610014562026</v>
          </cell>
        </row>
        <row r="1121">
          <cell r="B1121" t="str">
            <v>贺年军</v>
          </cell>
          <cell r="C1121">
            <v>4.66</v>
          </cell>
        </row>
        <row r="1121">
          <cell r="F1121">
            <v>4.66</v>
          </cell>
        </row>
        <row r="1121">
          <cell r="J1121" t="str">
            <v>18373712369</v>
          </cell>
          <cell r="K1121" t="str">
            <v>432321197305275892</v>
          </cell>
          <cell r="L1121" t="str">
            <v>6217995610014562034</v>
          </cell>
        </row>
        <row r="1122">
          <cell r="B1122" t="str">
            <v>盛灿辉</v>
          </cell>
          <cell r="C1122">
            <v>0.932</v>
          </cell>
        </row>
        <row r="1122">
          <cell r="F1122">
            <v>0.932</v>
          </cell>
        </row>
        <row r="1122">
          <cell r="J1122" t="str">
            <v>15898440338</v>
          </cell>
          <cell r="K1122" t="str">
            <v>432321195412285878</v>
          </cell>
          <cell r="L1122" t="str">
            <v>6217995610014562042</v>
          </cell>
        </row>
        <row r="1123">
          <cell r="B1123" t="str">
            <v>吴世安</v>
          </cell>
          <cell r="C1123">
            <v>3.728</v>
          </cell>
        </row>
        <row r="1123">
          <cell r="F1123">
            <v>3.728</v>
          </cell>
        </row>
        <row r="1123">
          <cell r="J1123" t="str">
            <v>13117370476</v>
          </cell>
          <cell r="K1123" t="str">
            <v>432321196204205874</v>
          </cell>
          <cell r="L1123" t="str">
            <v>6217995610014562059</v>
          </cell>
        </row>
        <row r="1124">
          <cell r="B1124" t="str">
            <v>唐国保</v>
          </cell>
          <cell r="C1124">
            <v>1.864</v>
          </cell>
        </row>
        <row r="1124">
          <cell r="F1124">
            <v>1.864</v>
          </cell>
        </row>
        <row r="1124">
          <cell r="J1124" t="str">
            <v>13572749794</v>
          </cell>
          <cell r="K1124" t="str">
            <v>432321195111185937</v>
          </cell>
          <cell r="L1124" t="str">
            <v>6217995610014562067</v>
          </cell>
        </row>
        <row r="1125">
          <cell r="B1125" t="str">
            <v>唐立红</v>
          </cell>
          <cell r="C1125">
            <v>0.932</v>
          </cell>
        </row>
        <row r="1125">
          <cell r="F1125">
            <v>0.932</v>
          </cell>
        </row>
        <row r="1125">
          <cell r="J1125">
            <v>13511112901</v>
          </cell>
          <cell r="K1125" t="str">
            <v>430903198210231240</v>
          </cell>
          <cell r="L1125" t="str">
            <v>6217995610014562075</v>
          </cell>
        </row>
        <row r="1126">
          <cell r="B1126" t="str">
            <v>贺建仁</v>
          </cell>
          <cell r="C1126">
            <v>5.592</v>
          </cell>
        </row>
        <row r="1126">
          <cell r="F1126">
            <v>5.592</v>
          </cell>
        </row>
        <row r="1126">
          <cell r="J1126">
            <v>15973077901</v>
          </cell>
          <cell r="K1126" t="str">
            <v>432321196206105877</v>
          </cell>
          <cell r="L1126" t="str">
            <v>6217995610014562083</v>
          </cell>
        </row>
        <row r="1127">
          <cell r="B1127" t="str">
            <v>贺建豹</v>
          </cell>
          <cell r="C1127">
            <v>0.932</v>
          </cell>
        </row>
        <row r="1127">
          <cell r="F1127">
            <v>0.932</v>
          </cell>
        </row>
        <row r="1127">
          <cell r="J1127" t="str">
            <v>18230548042</v>
          </cell>
          <cell r="K1127" t="str">
            <v>432321196801245874</v>
          </cell>
          <cell r="L1127" t="str">
            <v>6217995610014562091</v>
          </cell>
        </row>
        <row r="1128">
          <cell r="B1128" t="str">
            <v>贺建斌</v>
          </cell>
          <cell r="C1128">
            <v>0.932</v>
          </cell>
        </row>
        <row r="1128">
          <cell r="F1128">
            <v>0.932</v>
          </cell>
        </row>
        <row r="1128">
          <cell r="J1128" t="str">
            <v>15607375746</v>
          </cell>
          <cell r="K1128" t="str">
            <v>432321196105045879</v>
          </cell>
          <cell r="L1128" t="str">
            <v>6217995610014562109</v>
          </cell>
        </row>
        <row r="1129">
          <cell r="B1129" t="str">
            <v>贺辉云</v>
          </cell>
          <cell r="C1129">
            <v>2.796</v>
          </cell>
        </row>
        <row r="1129">
          <cell r="F1129">
            <v>2.796</v>
          </cell>
        </row>
        <row r="1129">
          <cell r="J1129" t="str">
            <v>15292062569</v>
          </cell>
          <cell r="K1129" t="str">
            <v>432321196609185891</v>
          </cell>
          <cell r="L1129" t="str">
            <v>6217995610014562117</v>
          </cell>
        </row>
        <row r="1130">
          <cell r="B1130" t="str">
            <v>贺佑云</v>
          </cell>
          <cell r="C1130">
            <v>0.932</v>
          </cell>
        </row>
        <row r="1130">
          <cell r="F1130">
            <v>0.932</v>
          </cell>
        </row>
        <row r="1130">
          <cell r="J1130" t="str">
            <v>15273704849</v>
          </cell>
          <cell r="K1130" t="str">
            <v>432321196805055875</v>
          </cell>
          <cell r="L1130" t="str">
            <v>6217995610014562125</v>
          </cell>
        </row>
        <row r="1131">
          <cell r="B1131" t="str">
            <v>唐国华</v>
          </cell>
          <cell r="C1131">
            <v>1.864</v>
          </cell>
        </row>
        <row r="1131">
          <cell r="F1131">
            <v>1.864</v>
          </cell>
        </row>
        <row r="1131">
          <cell r="J1131" t="str">
            <v>15576283528</v>
          </cell>
          <cell r="K1131" t="str">
            <v>432321194406175870</v>
          </cell>
          <cell r="L1131" t="str">
            <v>6217995610014562133</v>
          </cell>
        </row>
        <row r="1132">
          <cell r="B1132" t="str">
            <v>唐志强</v>
          </cell>
          <cell r="C1132">
            <v>2.852</v>
          </cell>
        </row>
        <row r="1132">
          <cell r="F1132">
            <v>2.852</v>
          </cell>
        </row>
        <row r="1132">
          <cell r="J1132" t="str">
            <v>15607375746</v>
          </cell>
          <cell r="K1132" t="str">
            <v>430903197209161519</v>
          </cell>
          <cell r="L1132" t="str">
            <v>6217995610014562141</v>
          </cell>
        </row>
        <row r="1133">
          <cell r="B1133" t="str">
            <v>唐国昌</v>
          </cell>
          <cell r="C1133">
            <v>2.796</v>
          </cell>
        </row>
        <row r="1133">
          <cell r="F1133">
            <v>2.796</v>
          </cell>
        </row>
        <row r="1133">
          <cell r="J1133" t="str">
            <v>13469412361</v>
          </cell>
          <cell r="K1133" t="str">
            <v>432321195309115870</v>
          </cell>
          <cell r="L1133" t="str">
            <v>6217995610014562158</v>
          </cell>
        </row>
        <row r="1134">
          <cell r="B1134" t="str">
            <v>贺建勋</v>
          </cell>
          <cell r="C1134">
            <v>2.796</v>
          </cell>
        </row>
        <row r="1134">
          <cell r="F1134">
            <v>2.796</v>
          </cell>
        </row>
        <row r="1134">
          <cell r="J1134" t="str">
            <v>13107378028</v>
          </cell>
          <cell r="K1134" t="str">
            <v>432321195412065875</v>
          </cell>
          <cell r="L1134" t="str">
            <v>6217995610014562166</v>
          </cell>
        </row>
        <row r="1135">
          <cell r="B1135" t="str">
            <v>郭运华</v>
          </cell>
          <cell r="C1135">
            <v>3.728</v>
          </cell>
        </row>
        <row r="1135">
          <cell r="F1135">
            <v>3.728</v>
          </cell>
        </row>
        <row r="1135">
          <cell r="J1135" t="str">
            <v>15173742283</v>
          </cell>
          <cell r="K1135" t="str">
            <v>432321196309245936</v>
          </cell>
          <cell r="L1135" t="str">
            <v>6217995610014562174</v>
          </cell>
        </row>
        <row r="1136">
          <cell r="B1136" t="str">
            <v>郭岳华</v>
          </cell>
          <cell r="C1136">
            <v>2.796</v>
          </cell>
        </row>
        <row r="1136">
          <cell r="F1136">
            <v>2.796</v>
          </cell>
        </row>
        <row r="1136">
          <cell r="J1136" t="str">
            <v>15173777058</v>
          </cell>
          <cell r="K1136" t="str">
            <v>432321195401155875</v>
          </cell>
          <cell r="L1136" t="str">
            <v>6217995610014562182</v>
          </cell>
        </row>
        <row r="1137">
          <cell r="B1137" t="str">
            <v>郭爱林</v>
          </cell>
          <cell r="C1137">
            <v>2.796</v>
          </cell>
        </row>
        <row r="1137">
          <cell r="F1137">
            <v>2.796</v>
          </cell>
        </row>
        <row r="1137">
          <cell r="J1137" t="str">
            <v>13586520053</v>
          </cell>
          <cell r="K1137" t="str">
            <v>432321197309195873</v>
          </cell>
          <cell r="L1137" t="str">
            <v>605610027200974235</v>
          </cell>
        </row>
        <row r="1138">
          <cell r="B1138" t="str">
            <v>贺应军</v>
          </cell>
          <cell r="C1138">
            <v>3.728</v>
          </cell>
        </row>
        <row r="1138">
          <cell r="F1138">
            <v>3.728</v>
          </cell>
        </row>
        <row r="1138">
          <cell r="J1138" t="str">
            <v>13549739592</v>
          </cell>
          <cell r="K1138" t="str">
            <v>432321197409155879</v>
          </cell>
          <cell r="L1138" t="str">
            <v>6217995610014562190</v>
          </cell>
        </row>
        <row r="1139">
          <cell r="B1139" t="str">
            <v>吴世阳</v>
          </cell>
          <cell r="C1139">
            <v>2.796</v>
          </cell>
        </row>
        <row r="1139">
          <cell r="F1139">
            <v>2.796</v>
          </cell>
        </row>
        <row r="1139">
          <cell r="J1139" t="str">
            <v>15073734124</v>
          </cell>
          <cell r="K1139" t="str">
            <v>432321196709095877</v>
          </cell>
          <cell r="L1139" t="str">
            <v>6217995610014562208</v>
          </cell>
        </row>
        <row r="1140">
          <cell r="B1140" t="str">
            <v>郭建林</v>
          </cell>
          <cell r="C1140">
            <v>3.728</v>
          </cell>
        </row>
        <row r="1140">
          <cell r="F1140">
            <v>3.728</v>
          </cell>
        </row>
        <row r="1140">
          <cell r="J1140" t="str">
            <v>15905842602</v>
          </cell>
          <cell r="K1140" t="str">
            <v>430903197508251514</v>
          </cell>
          <cell r="L1140" t="str">
            <v>6217995610014562216</v>
          </cell>
        </row>
        <row r="1141">
          <cell r="B1141" t="str">
            <v>贺权</v>
          </cell>
          <cell r="C1141">
            <v>0.932</v>
          </cell>
        </row>
        <row r="1141">
          <cell r="F1141">
            <v>0.932</v>
          </cell>
        </row>
        <row r="1141">
          <cell r="J1141" t="str">
            <v>18873722019</v>
          </cell>
          <cell r="K1141" t="str">
            <v>430903198809121515</v>
          </cell>
          <cell r="L1141" t="str">
            <v>6217995610014562224</v>
          </cell>
        </row>
        <row r="1142">
          <cell r="B1142" t="str">
            <v>郭伏才</v>
          </cell>
          <cell r="C1142">
            <v>3.728</v>
          </cell>
        </row>
        <row r="1142">
          <cell r="F1142">
            <v>3.728</v>
          </cell>
        </row>
        <row r="1142">
          <cell r="J1142" t="str">
            <v>15274798098</v>
          </cell>
          <cell r="K1142" t="str">
            <v>432321197905115876</v>
          </cell>
          <cell r="L1142" t="str">
            <v>6217995610014562232</v>
          </cell>
        </row>
        <row r="1143">
          <cell r="B1143" t="str">
            <v>唐正权</v>
          </cell>
          <cell r="C1143">
            <v>3.728</v>
          </cell>
        </row>
        <row r="1143">
          <cell r="F1143">
            <v>3.728</v>
          </cell>
        </row>
        <row r="1143">
          <cell r="J1143" t="str">
            <v>15273710268</v>
          </cell>
          <cell r="K1143" t="str">
            <v>432321197712045875</v>
          </cell>
          <cell r="L1143" t="str">
            <v>6217995610014562240</v>
          </cell>
        </row>
        <row r="1144">
          <cell r="B1144" t="str">
            <v>唐世利</v>
          </cell>
          <cell r="C1144">
            <v>3.728</v>
          </cell>
        </row>
        <row r="1144">
          <cell r="F1144">
            <v>3.728</v>
          </cell>
        </row>
        <row r="1144">
          <cell r="J1144" t="str">
            <v>18007371517</v>
          </cell>
          <cell r="K1144" t="str">
            <v>430903198007121230</v>
          </cell>
          <cell r="L1144" t="str">
            <v>6217995610014562257</v>
          </cell>
        </row>
        <row r="1145">
          <cell r="B1145" t="str">
            <v>唐雪飞</v>
          </cell>
          <cell r="C1145">
            <v>4.66</v>
          </cell>
        </row>
        <row r="1145">
          <cell r="F1145">
            <v>4.66</v>
          </cell>
        </row>
        <row r="1145">
          <cell r="J1145" t="str">
            <v>15607375746</v>
          </cell>
          <cell r="K1145" t="str">
            <v>432321197410305897</v>
          </cell>
          <cell r="L1145" t="str">
            <v>6217995610019383691</v>
          </cell>
        </row>
        <row r="1146">
          <cell r="B1146" t="str">
            <v>田志伟</v>
          </cell>
        </row>
        <row r="1146">
          <cell r="D1146">
            <v>4.08</v>
          </cell>
        </row>
        <row r="1146">
          <cell r="G1146">
            <v>4.08</v>
          </cell>
        </row>
        <row r="1146">
          <cell r="J1146">
            <v>15197712916</v>
          </cell>
          <cell r="K1146" t="str">
            <v>432321197202055897</v>
          </cell>
          <cell r="L1146" t="str">
            <v>605610027200974309</v>
          </cell>
        </row>
        <row r="1147">
          <cell r="B1147" t="str">
            <v>田克兵</v>
          </cell>
        </row>
        <row r="1147">
          <cell r="D1147">
            <v>2.04</v>
          </cell>
        </row>
        <row r="1147">
          <cell r="G1147">
            <v>2.04</v>
          </cell>
        </row>
        <row r="1147">
          <cell r="J1147">
            <v>18273776998</v>
          </cell>
          <cell r="K1147" t="str">
            <v>432321194208055894</v>
          </cell>
          <cell r="L1147" t="str">
            <v>605610027200974317</v>
          </cell>
        </row>
        <row r="1148">
          <cell r="B1148" t="str">
            <v>田放春</v>
          </cell>
        </row>
        <row r="1148">
          <cell r="D1148">
            <v>3.06</v>
          </cell>
        </row>
        <row r="1148">
          <cell r="G1148">
            <v>3.06</v>
          </cell>
        </row>
        <row r="1148">
          <cell r="J1148">
            <v>13297370018</v>
          </cell>
          <cell r="K1148" t="str">
            <v>432321195103085872</v>
          </cell>
          <cell r="L1148" t="str">
            <v>605610027200974325</v>
          </cell>
        </row>
        <row r="1149">
          <cell r="B1149" t="str">
            <v>李新光</v>
          </cell>
        </row>
        <row r="1149">
          <cell r="D1149">
            <v>5.1</v>
          </cell>
        </row>
        <row r="1149">
          <cell r="G1149">
            <v>5.1</v>
          </cell>
        </row>
        <row r="1149">
          <cell r="J1149">
            <v>13332576999</v>
          </cell>
          <cell r="K1149" t="str">
            <v>432321196612035878</v>
          </cell>
          <cell r="L1149" t="str">
            <v>605610027200974333</v>
          </cell>
        </row>
        <row r="1150">
          <cell r="B1150" t="str">
            <v>田冬保</v>
          </cell>
        </row>
        <row r="1150">
          <cell r="D1150">
            <v>2.04</v>
          </cell>
        </row>
        <row r="1150">
          <cell r="G1150">
            <v>2.04</v>
          </cell>
        </row>
        <row r="1150">
          <cell r="J1150">
            <v>13141549643</v>
          </cell>
          <cell r="K1150" t="str">
            <v>430903194510021511</v>
          </cell>
          <cell r="L1150" t="str">
            <v>6217995610014703497</v>
          </cell>
        </row>
        <row r="1151">
          <cell r="B1151" t="str">
            <v>周荣华</v>
          </cell>
        </row>
        <row r="1151">
          <cell r="D1151">
            <v>2.04</v>
          </cell>
        </row>
        <row r="1151">
          <cell r="G1151">
            <v>2.04</v>
          </cell>
        </row>
        <row r="1151">
          <cell r="J1151">
            <v>13141519643</v>
          </cell>
          <cell r="K1151" t="str">
            <v>432321196402205891</v>
          </cell>
          <cell r="L1151" t="str">
            <v>605610027200974384</v>
          </cell>
        </row>
        <row r="1152">
          <cell r="B1152" t="str">
            <v>李建新</v>
          </cell>
        </row>
        <row r="1152">
          <cell r="D1152">
            <v>5.1</v>
          </cell>
        </row>
        <row r="1152">
          <cell r="G1152">
            <v>5.1</v>
          </cell>
        </row>
        <row r="1152">
          <cell r="J1152">
            <v>18373703458</v>
          </cell>
          <cell r="K1152" t="str">
            <v>432321197009045873</v>
          </cell>
          <cell r="L1152" t="str">
            <v>6217995610014556382</v>
          </cell>
        </row>
        <row r="1153">
          <cell r="B1153" t="str">
            <v>李新法</v>
          </cell>
        </row>
        <row r="1153">
          <cell r="D1153">
            <v>4.08</v>
          </cell>
        </row>
        <row r="1153">
          <cell r="G1153">
            <v>4.08</v>
          </cell>
        </row>
        <row r="1153">
          <cell r="J1153">
            <v>18373702809</v>
          </cell>
          <cell r="K1153" t="str">
            <v>43232119691008589X</v>
          </cell>
          <cell r="L1153" t="str">
            <v>605610027200974430</v>
          </cell>
        </row>
        <row r="1154">
          <cell r="B1154" t="str">
            <v>田年春</v>
          </cell>
        </row>
        <row r="1154">
          <cell r="D1154">
            <v>5.1</v>
          </cell>
        </row>
        <row r="1154">
          <cell r="G1154">
            <v>5.1</v>
          </cell>
        </row>
        <row r="1154">
          <cell r="J1154">
            <v>13085607572</v>
          </cell>
          <cell r="K1154" t="str">
            <v>432321196201035873</v>
          </cell>
          <cell r="L1154" t="str">
            <v>605610027200974448</v>
          </cell>
        </row>
        <row r="1155">
          <cell r="B1155" t="str">
            <v>田达明</v>
          </cell>
        </row>
        <row r="1155">
          <cell r="D1155">
            <v>1.02</v>
          </cell>
        </row>
        <row r="1155">
          <cell r="G1155">
            <v>1.02</v>
          </cell>
        </row>
        <row r="1155">
          <cell r="J1155">
            <v>18473703885</v>
          </cell>
          <cell r="K1155" t="str">
            <v>430903195910271514</v>
          </cell>
          <cell r="L1155" t="str">
            <v>605610027200974456</v>
          </cell>
        </row>
        <row r="1156">
          <cell r="B1156" t="str">
            <v>周占平</v>
          </cell>
        </row>
        <row r="1156">
          <cell r="D1156">
            <v>2.04</v>
          </cell>
        </row>
        <row r="1156">
          <cell r="G1156">
            <v>2.04</v>
          </cell>
        </row>
        <row r="1156">
          <cell r="J1156">
            <v>13973742337</v>
          </cell>
          <cell r="K1156" t="str">
            <v>432321197210235871</v>
          </cell>
          <cell r="L1156" t="str">
            <v>605610027200974464</v>
          </cell>
        </row>
        <row r="1157">
          <cell r="B1157" t="str">
            <v>周占范</v>
          </cell>
        </row>
        <row r="1157">
          <cell r="D1157">
            <v>4.08</v>
          </cell>
        </row>
        <row r="1157">
          <cell r="G1157">
            <v>4.08</v>
          </cell>
        </row>
        <row r="1157">
          <cell r="J1157">
            <v>18300007794</v>
          </cell>
          <cell r="K1157" t="str">
            <v>432321197003195870</v>
          </cell>
          <cell r="L1157" t="str">
            <v>605610027200974472</v>
          </cell>
        </row>
        <row r="1158">
          <cell r="B1158" t="str">
            <v>田红辉</v>
          </cell>
        </row>
        <row r="1158">
          <cell r="D1158">
            <v>4.08</v>
          </cell>
        </row>
        <row r="1158">
          <cell r="G1158">
            <v>4.08</v>
          </cell>
        </row>
        <row r="1158">
          <cell r="J1158">
            <v>15898467844</v>
          </cell>
          <cell r="K1158" t="str">
            <v>432321196211085874</v>
          </cell>
          <cell r="L1158" t="str">
            <v>605610027200974497</v>
          </cell>
        </row>
        <row r="1159">
          <cell r="B1159" t="str">
            <v>田立新</v>
          </cell>
        </row>
        <row r="1159">
          <cell r="D1159">
            <v>2.04</v>
          </cell>
        </row>
        <row r="1159">
          <cell r="G1159">
            <v>2.04</v>
          </cell>
        </row>
        <row r="1159">
          <cell r="J1159">
            <v>18673707146</v>
          </cell>
          <cell r="K1159" t="str">
            <v>432321196910295889</v>
          </cell>
          <cell r="L1159" t="str">
            <v>605610027200974501</v>
          </cell>
        </row>
        <row r="1160">
          <cell r="B1160" t="str">
            <v>周正辉</v>
          </cell>
        </row>
        <row r="1160">
          <cell r="D1160">
            <v>3.06</v>
          </cell>
        </row>
        <row r="1160">
          <cell r="G1160">
            <v>3.06</v>
          </cell>
        </row>
        <row r="1160">
          <cell r="J1160">
            <v>15274727814</v>
          </cell>
          <cell r="K1160" t="str">
            <v>43232119660826589X</v>
          </cell>
          <cell r="L1160" t="str">
            <v>605610027200974536</v>
          </cell>
        </row>
        <row r="1161">
          <cell r="B1161" t="str">
            <v>周棉辉</v>
          </cell>
        </row>
        <row r="1161">
          <cell r="D1161">
            <v>2.04</v>
          </cell>
        </row>
        <row r="1161">
          <cell r="G1161">
            <v>2.04</v>
          </cell>
        </row>
        <row r="1161">
          <cell r="J1161">
            <v>15870053980</v>
          </cell>
          <cell r="K1161" t="str">
            <v>432321197211085879</v>
          </cell>
          <cell r="L1161" t="str">
            <v>605610027200974544</v>
          </cell>
        </row>
        <row r="1162">
          <cell r="B1162" t="str">
            <v>周则龙</v>
          </cell>
        </row>
        <row r="1162">
          <cell r="D1162">
            <v>2.04</v>
          </cell>
        </row>
        <row r="1162">
          <cell r="G1162">
            <v>2.04</v>
          </cell>
        </row>
        <row r="1162">
          <cell r="J1162">
            <v>13272182516</v>
          </cell>
          <cell r="K1162" t="str">
            <v>432321197506265877</v>
          </cell>
          <cell r="L1162" t="str">
            <v>605610027201906098</v>
          </cell>
        </row>
        <row r="1163">
          <cell r="B1163" t="str">
            <v>周占安</v>
          </cell>
        </row>
        <row r="1163">
          <cell r="D1163">
            <v>2.04</v>
          </cell>
        </row>
        <row r="1163">
          <cell r="G1163">
            <v>2.04</v>
          </cell>
        </row>
        <row r="1163">
          <cell r="J1163">
            <v>13511131534</v>
          </cell>
          <cell r="K1163" t="str">
            <v>432321197711205873</v>
          </cell>
          <cell r="L1163" t="str">
            <v>605610027201906102</v>
          </cell>
        </row>
        <row r="1164">
          <cell r="B1164" t="str">
            <v>田洪亮</v>
          </cell>
        </row>
        <row r="1164">
          <cell r="D1164">
            <v>3.06</v>
          </cell>
        </row>
        <row r="1164">
          <cell r="G1164">
            <v>3.06</v>
          </cell>
        </row>
        <row r="1164">
          <cell r="J1164">
            <v>18374206658</v>
          </cell>
          <cell r="K1164" t="str">
            <v>432321197404255870</v>
          </cell>
          <cell r="L1164" t="str">
            <v>605610027201906119</v>
          </cell>
        </row>
        <row r="1165">
          <cell r="B1165" t="str">
            <v>田学军</v>
          </cell>
        </row>
        <row r="1165">
          <cell r="D1165">
            <v>4.08</v>
          </cell>
        </row>
        <row r="1165">
          <cell r="G1165">
            <v>4.08</v>
          </cell>
        </row>
        <row r="1165">
          <cell r="J1165">
            <v>15343077669</v>
          </cell>
          <cell r="K1165" t="str">
            <v>432321197404175870</v>
          </cell>
          <cell r="L1165" t="str">
            <v>605610027201906127</v>
          </cell>
        </row>
        <row r="1166">
          <cell r="B1166" t="str">
            <v>卜文兵</v>
          </cell>
        </row>
        <row r="1166">
          <cell r="D1166">
            <v>3.06</v>
          </cell>
        </row>
        <row r="1166">
          <cell r="G1166">
            <v>3.06</v>
          </cell>
        </row>
        <row r="1166">
          <cell r="J1166">
            <v>18373713568</v>
          </cell>
          <cell r="K1166" t="str">
            <v>430903198308011537</v>
          </cell>
          <cell r="L1166" t="str">
            <v>605610015201164489</v>
          </cell>
        </row>
        <row r="1167">
          <cell r="B1167" t="str">
            <v>周凉龙</v>
          </cell>
        </row>
        <row r="1167">
          <cell r="D1167">
            <v>3.06</v>
          </cell>
        </row>
        <row r="1167">
          <cell r="G1167">
            <v>3.06</v>
          </cell>
        </row>
        <row r="1167">
          <cell r="J1167">
            <v>13627379743</v>
          </cell>
          <cell r="K1167" t="str">
            <v>432321197701095877</v>
          </cell>
          <cell r="L1167" t="str">
            <v>605610015201164497</v>
          </cell>
        </row>
        <row r="1168">
          <cell r="B1168" t="str">
            <v>卜  鹏</v>
          </cell>
        </row>
        <row r="1168">
          <cell r="D1168">
            <v>3.06</v>
          </cell>
        </row>
        <row r="1168">
          <cell r="G1168">
            <v>3.06</v>
          </cell>
        </row>
        <row r="1168">
          <cell r="J1168">
            <v>17347238585</v>
          </cell>
          <cell r="K1168" t="str">
            <v>430903198903041511</v>
          </cell>
          <cell r="L1168" t="str">
            <v>6217995610014562273</v>
          </cell>
        </row>
        <row r="1169">
          <cell r="B1169" t="str">
            <v>盛姣全</v>
          </cell>
        </row>
        <row r="1169">
          <cell r="D1169">
            <v>2.04</v>
          </cell>
        </row>
        <row r="1169">
          <cell r="G1169">
            <v>2.04</v>
          </cell>
        </row>
        <row r="1169">
          <cell r="J1169" t="str">
            <v>15898467844</v>
          </cell>
          <cell r="K1169" t="str">
            <v>432321194010145886</v>
          </cell>
          <cell r="L1169" t="str">
            <v>6217995610014562281</v>
          </cell>
        </row>
        <row r="1170">
          <cell r="B1170" t="str">
            <v>田明武</v>
          </cell>
        </row>
        <row r="1170">
          <cell r="D1170">
            <v>5.1</v>
          </cell>
        </row>
        <row r="1170">
          <cell r="G1170">
            <v>5.1</v>
          </cell>
        </row>
        <row r="1170">
          <cell r="J1170" t="str">
            <v>18397507750</v>
          </cell>
          <cell r="K1170" t="str">
            <v>432321197309165877</v>
          </cell>
          <cell r="L1170" t="str">
            <v>6217995610014562299</v>
          </cell>
        </row>
        <row r="1171">
          <cell r="B1171" t="str">
            <v>王密英</v>
          </cell>
        </row>
        <row r="1171">
          <cell r="D1171">
            <v>1.02</v>
          </cell>
        </row>
        <row r="1171">
          <cell r="G1171">
            <v>1.02</v>
          </cell>
        </row>
        <row r="1171">
          <cell r="J1171" t="str">
            <v>18373703458</v>
          </cell>
          <cell r="K1171" t="str">
            <v>432321194505155883</v>
          </cell>
          <cell r="L1171" t="str">
            <v>6217995610014562323</v>
          </cell>
        </row>
        <row r="1172">
          <cell r="B1172" t="str">
            <v>周良江</v>
          </cell>
        </row>
        <row r="1172">
          <cell r="D1172">
            <v>3.06</v>
          </cell>
        </row>
        <row r="1172">
          <cell r="G1172">
            <v>3.06</v>
          </cell>
        </row>
        <row r="1172">
          <cell r="J1172">
            <v>17373763749</v>
          </cell>
          <cell r="K1172" t="str">
            <v>432321197801185896</v>
          </cell>
          <cell r="L1172" t="str">
            <v>6217995610014562307</v>
          </cell>
        </row>
        <row r="1173">
          <cell r="B1173" t="str">
            <v>周  勇</v>
          </cell>
        </row>
        <row r="1173">
          <cell r="D1173">
            <v>1.02</v>
          </cell>
        </row>
        <row r="1173">
          <cell r="G1173">
            <v>1.02</v>
          </cell>
        </row>
        <row r="1173">
          <cell r="J1173" t="str">
            <v>15273797566</v>
          </cell>
          <cell r="K1173" t="str">
            <v>430903199010091516</v>
          </cell>
          <cell r="L1173" t="str">
            <v>6217995610014562315</v>
          </cell>
        </row>
        <row r="1174">
          <cell r="B1174" t="str">
            <v>肖代娣</v>
          </cell>
        </row>
        <row r="1174">
          <cell r="D1174">
            <v>2.04</v>
          </cell>
        </row>
        <row r="1174">
          <cell r="G1174">
            <v>2.04</v>
          </cell>
        </row>
        <row r="1174">
          <cell r="J1174" t="str">
            <v>15578995888</v>
          </cell>
          <cell r="K1174" t="str">
            <v>430903196408021522</v>
          </cell>
          <cell r="L1174" t="str">
            <v>6221805840000449464</v>
          </cell>
        </row>
        <row r="1175">
          <cell r="B1175" t="str">
            <v>田彐保</v>
          </cell>
        </row>
        <row r="1175">
          <cell r="D1175">
            <v>2.04</v>
          </cell>
        </row>
        <row r="1175">
          <cell r="G1175">
            <v>2.04</v>
          </cell>
        </row>
        <row r="1175">
          <cell r="J1175">
            <v>15573711185</v>
          </cell>
          <cell r="K1175" t="str">
            <v>430903195012211317</v>
          </cell>
          <cell r="L1175" t="str">
            <v>6217995610018781853</v>
          </cell>
        </row>
        <row r="1176">
          <cell r="B1176" t="str">
            <v>吴端昌</v>
          </cell>
          <cell r="C1176">
            <v>4.45</v>
          </cell>
        </row>
        <row r="1176">
          <cell r="F1176">
            <v>4.45</v>
          </cell>
        </row>
        <row r="1176">
          <cell r="J1176" t="str">
            <v>15073719778</v>
          </cell>
          <cell r="K1176" t="str">
            <v>432321195711055896</v>
          </cell>
          <cell r="L1176" t="str">
            <v>6217995610014562349</v>
          </cell>
        </row>
        <row r="1177">
          <cell r="B1177" t="str">
            <v>吴立华</v>
          </cell>
        </row>
        <row r="1177">
          <cell r="D1177">
            <v>3.5</v>
          </cell>
        </row>
        <row r="1177">
          <cell r="G1177">
            <v>3.5</v>
          </cell>
        </row>
        <row r="1177">
          <cell r="J1177" t="str">
            <v>13407370440</v>
          </cell>
          <cell r="K1177" t="str">
            <v>432321196002025891</v>
          </cell>
          <cell r="L1177" t="str">
            <v>6217995610014562356</v>
          </cell>
        </row>
        <row r="1178">
          <cell r="B1178" t="str">
            <v>吴杨春</v>
          </cell>
          <cell r="C1178">
            <v>4.02</v>
          </cell>
        </row>
        <row r="1178">
          <cell r="F1178">
            <v>4.02</v>
          </cell>
        </row>
        <row r="1178">
          <cell r="J1178">
            <v>18273775518</v>
          </cell>
          <cell r="K1178" t="str">
            <v>432321196803155872</v>
          </cell>
          <cell r="L1178" t="str">
            <v>6217995610014562364</v>
          </cell>
        </row>
        <row r="1179">
          <cell r="B1179" t="str">
            <v>吴迎春</v>
          </cell>
          <cell r="C1179">
            <v>3.12</v>
          </cell>
        </row>
        <row r="1179">
          <cell r="F1179">
            <v>3.12</v>
          </cell>
        </row>
        <row r="1179">
          <cell r="J1179" t="str">
            <v>15973720539</v>
          </cell>
          <cell r="K1179" t="str">
            <v>432321195810055875</v>
          </cell>
          <cell r="L1179" t="str">
            <v>6217995610014562372</v>
          </cell>
        </row>
        <row r="1180">
          <cell r="B1180" t="str">
            <v>吴谷夫</v>
          </cell>
          <cell r="C1180">
            <v>1.78</v>
          </cell>
        </row>
        <row r="1180">
          <cell r="F1180">
            <v>1.78</v>
          </cell>
        </row>
        <row r="1180">
          <cell r="J1180">
            <v>17707376907</v>
          </cell>
          <cell r="K1180" t="str">
            <v>432321194806205872</v>
          </cell>
          <cell r="L1180" t="str">
            <v>6217995610014562380</v>
          </cell>
        </row>
        <row r="1181">
          <cell r="B1181" t="str">
            <v>吴小春</v>
          </cell>
        </row>
        <row r="1181">
          <cell r="D1181">
            <v>3.5</v>
          </cell>
        </row>
        <row r="1181">
          <cell r="G1181">
            <v>3.5</v>
          </cell>
        </row>
        <row r="1181">
          <cell r="J1181" t="str">
            <v>15616797110</v>
          </cell>
          <cell r="K1181" t="str">
            <v>432321195310035894</v>
          </cell>
          <cell r="L1181" t="str">
            <v>6217995610014562398</v>
          </cell>
        </row>
        <row r="1182">
          <cell r="B1182" t="str">
            <v>吴跃华</v>
          </cell>
        </row>
        <row r="1182">
          <cell r="D1182">
            <v>2.64</v>
          </cell>
        </row>
        <row r="1182">
          <cell r="G1182">
            <v>2.64</v>
          </cell>
        </row>
        <row r="1182">
          <cell r="J1182" t="str">
            <v>13365879091</v>
          </cell>
          <cell r="K1182" t="str">
            <v>432321196704225871</v>
          </cell>
          <cell r="L1182" t="str">
            <v>6217995610014562406</v>
          </cell>
        </row>
        <row r="1183">
          <cell r="B1183" t="str">
            <v>吴介华</v>
          </cell>
        </row>
        <row r="1183">
          <cell r="D1183">
            <v>0.89</v>
          </cell>
        </row>
        <row r="1183">
          <cell r="G1183">
            <v>0.89</v>
          </cell>
        </row>
        <row r="1183">
          <cell r="J1183">
            <v>13874342469</v>
          </cell>
          <cell r="K1183" t="str">
            <v>432321196403275875</v>
          </cell>
          <cell r="L1183" t="str">
            <v>6217995610014558024</v>
          </cell>
        </row>
        <row r="1184">
          <cell r="B1184" t="str">
            <v>吴正昌</v>
          </cell>
        </row>
        <row r="1184">
          <cell r="D1184">
            <v>0.89</v>
          </cell>
        </row>
        <row r="1184">
          <cell r="G1184">
            <v>0.89</v>
          </cell>
        </row>
        <row r="1184">
          <cell r="J1184" t="str">
            <v>18711715569</v>
          </cell>
          <cell r="K1184" t="str">
            <v>43232119530506587X</v>
          </cell>
          <cell r="L1184" t="str">
            <v>605610027200974665</v>
          </cell>
        </row>
        <row r="1185">
          <cell r="B1185" t="str">
            <v>吴正明</v>
          </cell>
          <cell r="C1185">
            <v>3.5</v>
          </cell>
        </row>
        <row r="1185">
          <cell r="F1185">
            <v>3.5</v>
          </cell>
        </row>
        <row r="1185">
          <cell r="J1185">
            <v>18390427280</v>
          </cell>
          <cell r="K1185" t="str">
            <v>430903196612101511</v>
          </cell>
          <cell r="L1185" t="str">
            <v>6217995610014562422</v>
          </cell>
        </row>
        <row r="1186">
          <cell r="B1186" t="str">
            <v>周进峰</v>
          </cell>
        </row>
        <row r="1186">
          <cell r="D1186">
            <v>2.56</v>
          </cell>
        </row>
        <row r="1186">
          <cell r="G1186">
            <v>2.56</v>
          </cell>
        </row>
        <row r="1186">
          <cell r="J1186" t="str">
            <v>15197774838</v>
          </cell>
          <cell r="K1186" t="str">
            <v>432321197712295874</v>
          </cell>
          <cell r="L1186" t="str">
            <v>6217995610014562448</v>
          </cell>
        </row>
        <row r="1187">
          <cell r="B1187" t="str">
            <v>周爱中</v>
          </cell>
        </row>
        <row r="1187">
          <cell r="D1187">
            <v>3.5</v>
          </cell>
        </row>
        <row r="1187">
          <cell r="G1187">
            <v>3.5</v>
          </cell>
        </row>
        <row r="1187">
          <cell r="J1187" t="str">
            <v>13874309319</v>
          </cell>
          <cell r="K1187" t="str">
            <v>432321195801095883</v>
          </cell>
          <cell r="L1187" t="str">
            <v>6217995610014562455</v>
          </cell>
        </row>
        <row r="1188">
          <cell r="B1188" t="str">
            <v>盛治安</v>
          </cell>
          <cell r="C1188">
            <v>0.89</v>
          </cell>
        </row>
        <row r="1188">
          <cell r="F1188">
            <v>0.89</v>
          </cell>
        </row>
        <row r="1188">
          <cell r="J1188">
            <v>18273709608</v>
          </cell>
          <cell r="K1188" t="str">
            <v>432321194901185873</v>
          </cell>
          <cell r="L1188" t="str">
            <v>6217995610014562463</v>
          </cell>
        </row>
        <row r="1189">
          <cell r="B1189" t="str">
            <v>盛博文</v>
          </cell>
          <cell r="C1189">
            <v>3.02</v>
          </cell>
        </row>
        <row r="1189">
          <cell r="F1189">
            <v>3.02</v>
          </cell>
        </row>
        <row r="1189">
          <cell r="J1189" t="str">
            <v>13973734789</v>
          </cell>
          <cell r="K1189" t="str">
            <v>432321195508115873</v>
          </cell>
          <cell r="L1189" t="str">
            <v>6217995610014562471</v>
          </cell>
        </row>
        <row r="1190">
          <cell r="B1190" t="str">
            <v>盛博武</v>
          </cell>
          <cell r="C1190">
            <v>4.45</v>
          </cell>
        </row>
        <row r="1190">
          <cell r="F1190">
            <v>4.45</v>
          </cell>
        </row>
        <row r="1190">
          <cell r="K1190" t="str">
            <v>432321196506225870</v>
          </cell>
          <cell r="L1190" t="str">
            <v>605610027200974745</v>
          </cell>
        </row>
        <row r="1191">
          <cell r="B1191" t="str">
            <v>盛正生</v>
          </cell>
          <cell r="C1191">
            <v>4.19</v>
          </cell>
        </row>
        <row r="1191">
          <cell r="F1191">
            <v>4.19</v>
          </cell>
        </row>
        <row r="1191">
          <cell r="J1191" t="str">
            <v>13549722876</v>
          </cell>
          <cell r="K1191" t="str">
            <v>432321196407065875</v>
          </cell>
          <cell r="L1191" t="str">
            <v>6217995610014562489</v>
          </cell>
        </row>
        <row r="1192">
          <cell r="B1192" t="str">
            <v>盛强生</v>
          </cell>
          <cell r="C1192">
            <v>2.9</v>
          </cell>
        </row>
        <row r="1192">
          <cell r="F1192">
            <v>2.9</v>
          </cell>
        </row>
        <row r="1192">
          <cell r="J1192" t="str">
            <v>13574720705</v>
          </cell>
          <cell r="K1192" t="str">
            <v>432321196910175879</v>
          </cell>
          <cell r="L1192" t="str">
            <v>6217995610014562497</v>
          </cell>
        </row>
        <row r="1193">
          <cell r="B1193" t="str">
            <v>盛光生</v>
          </cell>
          <cell r="C1193">
            <v>4.19</v>
          </cell>
        </row>
        <row r="1193">
          <cell r="F1193">
            <v>4.19</v>
          </cell>
        </row>
        <row r="1193">
          <cell r="J1193" t="str">
            <v>13511131437</v>
          </cell>
          <cell r="K1193" t="str">
            <v>432321196711115873</v>
          </cell>
          <cell r="L1193" t="str">
            <v>6217995610014562505</v>
          </cell>
        </row>
        <row r="1194">
          <cell r="B1194" t="str">
            <v>何光华</v>
          </cell>
        </row>
        <row r="1194">
          <cell r="D1194">
            <v>5.34</v>
          </cell>
        </row>
        <row r="1194">
          <cell r="G1194">
            <v>5.34</v>
          </cell>
        </row>
        <row r="1194">
          <cell r="J1194" t="str">
            <v>13786794537</v>
          </cell>
          <cell r="K1194" t="str">
            <v>432321195810195878</v>
          </cell>
          <cell r="L1194" t="str">
            <v>6217995610014562513</v>
          </cell>
        </row>
        <row r="1195">
          <cell r="B1195" t="str">
            <v>何德康</v>
          </cell>
        </row>
        <row r="1195">
          <cell r="D1195">
            <v>5.34</v>
          </cell>
        </row>
        <row r="1195">
          <cell r="G1195">
            <v>5.34</v>
          </cell>
        </row>
        <row r="1195">
          <cell r="J1195" t="str">
            <v>15073720283</v>
          </cell>
          <cell r="K1195" t="str">
            <v>432321194612085876</v>
          </cell>
          <cell r="L1195" t="str">
            <v>6217995610014562521</v>
          </cell>
        </row>
        <row r="1196">
          <cell r="B1196" t="str">
            <v>秦正安</v>
          </cell>
        </row>
        <row r="1196">
          <cell r="D1196">
            <v>2.64</v>
          </cell>
        </row>
        <row r="1196">
          <cell r="G1196">
            <v>2.64</v>
          </cell>
        </row>
        <row r="1196">
          <cell r="J1196">
            <v>18207379460</v>
          </cell>
          <cell r="K1196" t="str">
            <v>432321196201125879</v>
          </cell>
          <cell r="L1196" t="str">
            <v>6217995610014560434</v>
          </cell>
        </row>
        <row r="1197">
          <cell r="B1197" t="str">
            <v>盛  伟</v>
          </cell>
          <cell r="C1197">
            <v>4.45</v>
          </cell>
        </row>
        <row r="1197">
          <cell r="F1197">
            <v>4.45</v>
          </cell>
        </row>
        <row r="1197">
          <cell r="J1197">
            <v>18273709608</v>
          </cell>
          <cell r="K1197" t="str">
            <v>430903198303071258</v>
          </cell>
          <cell r="L1197" t="str">
            <v>6217995610014562554</v>
          </cell>
        </row>
        <row r="1198">
          <cell r="B1198" t="str">
            <v>盛  青</v>
          </cell>
        </row>
        <row r="1198">
          <cell r="D1198">
            <v>2.64</v>
          </cell>
        </row>
        <row r="1198">
          <cell r="G1198">
            <v>2.64</v>
          </cell>
        </row>
        <row r="1198">
          <cell r="J1198" t="str">
            <v>15896847999</v>
          </cell>
          <cell r="K1198" t="str">
            <v>430903198310021531</v>
          </cell>
          <cell r="L1198" t="str">
            <v>6217995610015818476</v>
          </cell>
        </row>
        <row r="1199">
          <cell r="B1199" t="str">
            <v>莫立华</v>
          </cell>
        </row>
        <row r="1199">
          <cell r="D1199">
            <v>3.11</v>
          </cell>
        </row>
        <row r="1199">
          <cell r="G1199">
            <v>3.11</v>
          </cell>
        </row>
        <row r="1199">
          <cell r="J1199">
            <v>13027372055</v>
          </cell>
          <cell r="K1199" t="str">
            <v>432321196306145884</v>
          </cell>
          <cell r="L1199" t="str">
            <v>43050000890471</v>
          </cell>
        </row>
        <row r="1200">
          <cell r="B1200" t="str">
            <v>李赛英</v>
          </cell>
        </row>
        <row r="1200">
          <cell r="D1200">
            <v>2.64</v>
          </cell>
        </row>
        <row r="1200">
          <cell r="G1200">
            <v>2.64</v>
          </cell>
        </row>
        <row r="1200">
          <cell r="J1200">
            <v>15869751092</v>
          </cell>
          <cell r="K1200" t="str">
            <v>432321194910095888</v>
          </cell>
          <cell r="L1200" t="str">
            <v>6221805610000978113</v>
          </cell>
        </row>
        <row r="1201">
          <cell r="B1201" t="str">
            <v>周进仁</v>
          </cell>
        </row>
        <row r="1201">
          <cell r="D1201">
            <v>3.55</v>
          </cell>
        </row>
        <row r="1201">
          <cell r="G1201">
            <v>3.55</v>
          </cell>
        </row>
        <row r="1201">
          <cell r="J1201">
            <v>17872711213</v>
          </cell>
          <cell r="K1201" t="str">
            <v>430903198203241213</v>
          </cell>
          <cell r="L1201" t="str">
            <v>6217995610008085471</v>
          </cell>
        </row>
        <row r="1202">
          <cell r="C1202">
            <v>2923.43</v>
          </cell>
          <cell r="D1202">
            <v>1054.815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46"/>
  <sheetViews>
    <sheetView workbookViewId="0">
      <pane ySplit="4" topLeftCell="A5" activePane="bottomLeft" state="frozen"/>
      <selection/>
      <selection pane="bottomLeft" activeCell="P26" sqref="P26"/>
    </sheetView>
  </sheetViews>
  <sheetFormatPr defaultColWidth="9" defaultRowHeight="13.5"/>
  <cols>
    <col min="1" max="1" width="5.6283185840708" style="3" customWidth="1"/>
    <col min="2" max="2" width="9" style="3" customWidth="1"/>
    <col min="3" max="3" width="19.1238938053097" style="3" customWidth="1"/>
    <col min="4" max="4" width="19.8761061946903" style="3" customWidth="1"/>
    <col min="5" max="5" width="12.6283185840708" style="3" customWidth="1"/>
    <col min="6" max="7" width="27.6283185840708" style="3" customWidth="1"/>
    <col min="8" max="8" width="7.87610619469027" style="3" customWidth="1"/>
    <col min="9" max="9" width="12.5044247787611" style="3" customWidth="1"/>
    <col min="10" max="10" width="10.5044247787611" style="3" customWidth="1"/>
    <col min="11" max="11" width="11" style="68" customWidth="1"/>
  </cols>
  <sheetData>
    <row r="1" ht="19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73"/>
    </row>
    <row r="2" s="65" customFormat="1" ht="15.75" spans="1:11">
      <c r="A2" s="5" t="s">
        <v>1</v>
      </c>
      <c r="B2" s="5"/>
      <c r="C2" s="5"/>
      <c r="D2" s="5"/>
      <c r="E2" s="5"/>
      <c r="F2" s="5"/>
      <c r="G2" s="5"/>
      <c r="H2" s="6"/>
      <c r="I2" s="6"/>
      <c r="J2" s="6"/>
      <c r="K2" s="74"/>
    </row>
    <row r="3" s="65" customFormat="1" ht="15.75" spans="1:11">
      <c r="A3" s="5" t="s">
        <v>2</v>
      </c>
      <c r="B3" s="5"/>
      <c r="C3" s="5"/>
      <c r="D3" s="5"/>
      <c r="E3" s="5"/>
      <c r="F3" s="5"/>
      <c r="G3" s="5"/>
      <c r="H3" s="6"/>
      <c r="I3" s="6"/>
      <c r="J3" s="6"/>
      <c r="K3" s="74"/>
    </row>
    <row r="4" s="66" customFormat="1" ht="27" customHeight="1" spans="1:11">
      <c r="A4" s="7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7" t="s">
        <v>8</v>
      </c>
      <c r="G4" s="7" t="s">
        <v>9</v>
      </c>
      <c r="H4" s="8" t="s">
        <v>10</v>
      </c>
      <c r="I4" s="7" t="s">
        <v>11</v>
      </c>
      <c r="J4" s="7" t="s">
        <v>12</v>
      </c>
      <c r="K4" s="75" t="s">
        <v>13</v>
      </c>
    </row>
    <row r="5" s="1" customFormat="1" ht="17" customHeight="1" spans="1:11">
      <c r="A5" s="9">
        <v>1</v>
      </c>
      <c r="B5" s="9" t="s">
        <v>14</v>
      </c>
      <c r="C5" s="69" t="s">
        <v>15</v>
      </c>
      <c r="D5" s="69" t="s">
        <v>16</v>
      </c>
      <c r="E5" s="69" t="s">
        <v>17</v>
      </c>
      <c r="F5" s="9" t="s">
        <v>18</v>
      </c>
      <c r="G5" s="9">
        <f>H5+I5+J5</f>
        <v>1060</v>
      </c>
      <c r="H5" s="9"/>
      <c r="I5" s="9">
        <v>530</v>
      </c>
      <c r="J5" s="9">
        <v>530</v>
      </c>
      <c r="K5" s="76">
        <f>H5*10.22+I5*12+J5*20</f>
        <v>16960</v>
      </c>
    </row>
    <row r="6" s="1" customFormat="1" ht="17" customHeight="1" spans="1:11">
      <c r="A6" s="9">
        <v>2</v>
      </c>
      <c r="B6" s="69" t="s">
        <v>19</v>
      </c>
      <c r="C6" s="69" t="s">
        <v>20</v>
      </c>
      <c r="D6" s="69" t="s">
        <v>21</v>
      </c>
      <c r="E6" s="69" t="s">
        <v>22</v>
      </c>
      <c r="F6" s="9" t="s">
        <v>18</v>
      </c>
      <c r="G6" s="9">
        <f t="shared" ref="G6:G69" si="0">H6+I6+J6</f>
        <v>674</v>
      </c>
      <c r="H6" s="9"/>
      <c r="I6" s="9">
        <v>337</v>
      </c>
      <c r="J6" s="9">
        <v>337</v>
      </c>
      <c r="K6" s="76">
        <f t="shared" ref="K6:K69" si="1">H6*10.22+I6*12+J6*20</f>
        <v>10784</v>
      </c>
    </row>
    <row r="7" s="1" customFormat="1" ht="17" customHeight="1" spans="1:11">
      <c r="A7" s="9">
        <v>3</v>
      </c>
      <c r="B7" s="69" t="s">
        <v>23</v>
      </c>
      <c r="C7" s="69" t="s">
        <v>24</v>
      </c>
      <c r="D7" s="69" t="s">
        <v>25</v>
      </c>
      <c r="E7" s="69" t="s">
        <v>26</v>
      </c>
      <c r="F7" s="9" t="s">
        <v>18</v>
      </c>
      <c r="G7" s="9">
        <f t="shared" si="0"/>
        <v>2168</v>
      </c>
      <c r="H7" s="9">
        <v>2168</v>
      </c>
      <c r="I7" s="9"/>
      <c r="J7" s="9"/>
      <c r="K7" s="76">
        <f t="shared" si="1"/>
        <v>22156.96</v>
      </c>
    </row>
    <row r="8" s="1" customFormat="1" ht="17" customHeight="1" spans="1:11">
      <c r="A8" s="9">
        <v>4</v>
      </c>
      <c r="B8" s="9" t="s">
        <v>27</v>
      </c>
      <c r="C8" s="69" t="s">
        <v>28</v>
      </c>
      <c r="D8" s="69" t="s">
        <v>29</v>
      </c>
      <c r="E8" s="69" t="s">
        <v>30</v>
      </c>
      <c r="F8" s="70" t="s">
        <v>31</v>
      </c>
      <c r="G8" s="9">
        <f t="shared" si="0"/>
        <v>60</v>
      </c>
      <c r="H8" s="9"/>
      <c r="I8" s="9">
        <v>30</v>
      </c>
      <c r="J8" s="9">
        <v>30</v>
      </c>
      <c r="K8" s="76">
        <f t="shared" si="1"/>
        <v>960</v>
      </c>
    </row>
    <row r="9" s="1" customFormat="1" ht="17" customHeight="1" spans="1:11">
      <c r="A9" s="71">
        <v>5</v>
      </c>
      <c r="B9" s="71" t="s">
        <v>32</v>
      </c>
      <c r="C9" s="71" t="s">
        <v>33</v>
      </c>
      <c r="D9" s="71" t="s">
        <v>34</v>
      </c>
      <c r="E9" s="71" t="s">
        <v>35</v>
      </c>
      <c r="F9" s="72" t="s">
        <v>36</v>
      </c>
      <c r="G9" s="9">
        <f t="shared" si="0"/>
        <v>1.8</v>
      </c>
      <c r="H9" s="71">
        <v>1.8</v>
      </c>
      <c r="I9" s="71"/>
      <c r="J9" s="71"/>
      <c r="K9" s="76">
        <f t="shared" si="1"/>
        <v>18.396</v>
      </c>
    </row>
    <row r="10" s="1" customFormat="1" ht="17" customHeight="1" spans="1:11">
      <c r="A10" s="9">
        <v>6</v>
      </c>
      <c r="B10" s="9" t="s">
        <v>37</v>
      </c>
      <c r="C10" s="9" t="s">
        <v>38</v>
      </c>
      <c r="D10" s="9" t="s">
        <v>39</v>
      </c>
      <c r="E10" s="9" t="s">
        <v>40</v>
      </c>
      <c r="F10" s="70" t="s">
        <v>36</v>
      </c>
      <c r="G10" s="9">
        <f t="shared" si="0"/>
        <v>3</v>
      </c>
      <c r="H10" s="9">
        <v>3</v>
      </c>
      <c r="I10" s="9"/>
      <c r="J10" s="9"/>
      <c r="K10" s="76">
        <f t="shared" si="1"/>
        <v>30.66</v>
      </c>
    </row>
    <row r="11" s="1" customFormat="1" ht="17" customHeight="1" spans="1:11">
      <c r="A11" s="9">
        <v>7</v>
      </c>
      <c r="B11" s="9" t="s">
        <v>41</v>
      </c>
      <c r="C11" s="9" t="s">
        <v>42</v>
      </c>
      <c r="D11" s="9" t="s">
        <v>43</v>
      </c>
      <c r="E11" s="9" t="s">
        <v>44</v>
      </c>
      <c r="F11" s="70" t="s">
        <v>36</v>
      </c>
      <c r="G11" s="9">
        <f t="shared" si="0"/>
        <v>3</v>
      </c>
      <c r="H11" s="9">
        <v>3</v>
      </c>
      <c r="I11" s="9"/>
      <c r="J11" s="9"/>
      <c r="K11" s="76">
        <f t="shared" si="1"/>
        <v>30.66</v>
      </c>
    </row>
    <row r="12" s="1" customFormat="1" ht="17" customHeight="1" spans="1:11">
      <c r="A12" s="9">
        <v>8</v>
      </c>
      <c r="B12" s="9" t="s">
        <v>45</v>
      </c>
      <c r="C12" s="9" t="s">
        <v>46</v>
      </c>
      <c r="D12" s="9" t="s">
        <v>47</v>
      </c>
      <c r="E12" s="9" t="s">
        <v>48</v>
      </c>
      <c r="F12" s="70" t="s">
        <v>36</v>
      </c>
      <c r="G12" s="9">
        <f t="shared" si="0"/>
        <v>2.4</v>
      </c>
      <c r="H12" s="9">
        <v>2.4</v>
      </c>
      <c r="I12" s="9"/>
      <c r="J12" s="9"/>
      <c r="K12" s="76">
        <f t="shared" si="1"/>
        <v>24.528</v>
      </c>
    </row>
    <row r="13" s="1" customFormat="1" ht="17" customHeight="1" spans="1:11">
      <c r="A13" s="9">
        <v>9</v>
      </c>
      <c r="B13" s="9" t="s">
        <v>49</v>
      </c>
      <c r="C13" s="9" t="s">
        <v>50</v>
      </c>
      <c r="D13" s="9" t="s">
        <v>51</v>
      </c>
      <c r="E13" s="9" t="s">
        <v>52</v>
      </c>
      <c r="F13" s="70" t="s">
        <v>36</v>
      </c>
      <c r="G13" s="9">
        <f t="shared" si="0"/>
        <v>2.8</v>
      </c>
      <c r="H13" s="9">
        <v>2.8</v>
      </c>
      <c r="I13" s="9"/>
      <c r="J13" s="9"/>
      <c r="K13" s="76">
        <f t="shared" si="1"/>
        <v>28.616</v>
      </c>
    </row>
    <row r="14" s="1" customFormat="1" ht="17" customHeight="1" spans="1:11">
      <c r="A14" s="9">
        <v>10</v>
      </c>
      <c r="B14" s="9" t="s">
        <v>53</v>
      </c>
      <c r="C14" s="9" t="s">
        <v>54</v>
      </c>
      <c r="D14" s="9" t="s">
        <v>55</v>
      </c>
      <c r="E14" s="9" t="s">
        <v>56</v>
      </c>
      <c r="F14" s="70" t="s">
        <v>36</v>
      </c>
      <c r="G14" s="9">
        <f t="shared" si="0"/>
        <v>3.1</v>
      </c>
      <c r="H14" s="9">
        <v>3.1</v>
      </c>
      <c r="I14" s="9"/>
      <c r="J14" s="9"/>
      <c r="K14" s="76">
        <f t="shared" si="1"/>
        <v>31.682</v>
      </c>
    </row>
    <row r="15" s="1" customFormat="1" ht="17" customHeight="1" spans="1:11">
      <c r="A15" s="9">
        <v>11</v>
      </c>
      <c r="B15" s="9" t="s">
        <v>57</v>
      </c>
      <c r="C15" s="9" t="s">
        <v>58</v>
      </c>
      <c r="D15" s="9" t="s">
        <v>59</v>
      </c>
      <c r="E15" s="9" t="s">
        <v>60</v>
      </c>
      <c r="F15" s="70" t="s">
        <v>36</v>
      </c>
      <c r="G15" s="9">
        <f t="shared" si="0"/>
        <v>1.6</v>
      </c>
      <c r="H15" s="9">
        <v>1.6</v>
      </c>
      <c r="I15" s="9"/>
      <c r="J15" s="9"/>
      <c r="K15" s="76">
        <f t="shared" si="1"/>
        <v>16.352</v>
      </c>
    </row>
    <row r="16" s="1" customFormat="1" ht="17" customHeight="1" spans="1:11">
      <c r="A16" s="9">
        <v>12</v>
      </c>
      <c r="B16" s="9" t="s">
        <v>61</v>
      </c>
      <c r="C16" s="9" t="s">
        <v>62</v>
      </c>
      <c r="D16" s="9" t="s">
        <v>63</v>
      </c>
      <c r="E16" s="9" t="s">
        <v>64</v>
      </c>
      <c r="F16" s="70" t="s">
        <v>36</v>
      </c>
      <c r="G16" s="9">
        <f t="shared" si="0"/>
        <v>3.4</v>
      </c>
      <c r="H16" s="9">
        <v>3.4</v>
      </c>
      <c r="I16" s="9"/>
      <c r="J16" s="9"/>
      <c r="K16" s="76">
        <f t="shared" si="1"/>
        <v>34.748</v>
      </c>
    </row>
    <row r="17" s="1" customFormat="1" ht="17" customHeight="1" spans="1:11">
      <c r="A17" s="9">
        <v>13</v>
      </c>
      <c r="B17" s="9" t="s">
        <v>65</v>
      </c>
      <c r="C17" s="9" t="s">
        <v>66</v>
      </c>
      <c r="D17" s="9" t="s">
        <v>67</v>
      </c>
      <c r="E17" s="9" t="str">
        <f>VLOOKUP(B17,[1]Sheet1!$C$800:$O$827,3,FALSE)</f>
        <v>15573734386</v>
      </c>
      <c r="F17" s="70" t="s">
        <v>68</v>
      </c>
      <c r="G17" s="9">
        <f t="shared" si="0"/>
        <v>4</v>
      </c>
      <c r="H17" s="9">
        <v>4</v>
      </c>
      <c r="I17" s="9"/>
      <c r="J17" s="9"/>
      <c r="K17" s="76">
        <f t="shared" si="1"/>
        <v>40.88</v>
      </c>
    </row>
    <row r="18" s="1" customFormat="1" ht="17" customHeight="1" spans="1:11">
      <c r="A18" s="9">
        <v>14</v>
      </c>
      <c r="B18" s="9" t="s">
        <v>69</v>
      </c>
      <c r="C18" s="9" t="s">
        <v>70</v>
      </c>
      <c r="D18" s="9" t="s">
        <v>71</v>
      </c>
      <c r="E18" s="9" t="str">
        <f>VLOOKUP(B18,[1]Sheet1!$C$800:$O$827,3,FALSE)</f>
        <v>15898439978</v>
      </c>
      <c r="F18" s="70" t="s">
        <v>68</v>
      </c>
      <c r="G18" s="9">
        <f t="shared" si="0"/>
        <v>0.6</v>
      </c>
      <c r="H18" s="9">
        <v>0.6</v>
      </c>
      <c r="I18" s="9"/>
      <c r="J18" s="9"/>
      <c r="K18" s="76">
        <f t="shared" si="1"/>
        <v>6.132</v>
      </c>
    </row>
    <row r="19" s="1" customFormat="1" ht="17" customHeight="1" spans="1:11">
      <c r="A19" s="9">
        <v>15</v>
      </c>
      <c r="B19" s="9" t="s">
        <v>72</v>
      </c>
      <c r="C19" s="9" t="s">
        <v>73</v>
      </c>
      <c r="D19" s="9" t="s">
        <v>74</v>
      </c>
      <c r="E19" s="9" t="str">
        <f>VLOOKUP(B19,[1]Sheet1!$C$800:$O$827,3,FALSE)</f>
        <v>13107272915</v>
      </c>
      <c r="F19" s="70" t="s">
        <v>68</v>
      </c>
      <c r="G19" s="9">
        <f t="shared" si="0"/>
        <v>1.5</v>
      </c>
      <c r="H19" s="9">
        <v>1.5</v>
      </c>
      <c r="I19" s="9"/>
      <c r="J19" s="9"/>
      <c r="K19" s="76">
        <f t="shared" si="1"/>
        <v>15.33</v>
      </c>
    </row>
    <row r="20" s="1" customFormat="1" ht="17" customHeight="1" spans="1:11">
      <c r="A20" s="9">
        <v>16</v>
      </c>
      <c r="B20" s="9" t="s">
        <v>75</v>
      </c>
      <c r="C20" s="9" t="s">
        <v>76</v>
      </c>
      <c r="D20" s="9" t="s">
        <v>77</v>
      </c>
      <c r="E20" s="9" t="str">
        <f>VLOOKUP(B20,[1]Sheet1!$C$800:$O$827,3,FALSE)</f>
        <v>15573713403</v>
      </c>
      <c r="F20" s="70" t="s">
        <v>68</v>
      </c>
      <c r="G20" s="9">
        <f t="shared" si="0"/>
        <v>1.2</v>
      </c>
      <c r="H20" s="9">
        <v>1.2</v>
      </c>
      <c r="I20" s="9"/>
      <c r="J20" s="9"/>
      <c r="K20" s="76">
        <f t="shared" si="1"/>
        <v>12.264</v>
      </c>
    </row>
    <row r="21" s="1" customFormat="1" ht="17" customHeight="1" spans="1:11">
      <c r="A21" s="9">
        <v>17</v>
      </c>
      <c r="B21" s="9" t="s">
        <v>78</v>
      </c>
      <c r="C21" s="9" t="s">
        <v>79</v>
      </c>
      <c r="D21" s="9" t="s">
        <v>80</v>
      </c>
      <c r="E21" s="9" t="str">
        <f>VLOOKUP(B21,[1]Sheet1!$C$800:$O$827,3,FALSE)</f>
        <v>13187377254</v>
      </c>
      <c r="F21" s="70" t="s">
        <v>68</v>
      </c>
      <c r="G21" s="9">
        <f t="shared" si="0"/>
        <v>4</v>
      </c>
      <c r="H21" s="9">
        <v>4</v>
      </c>
      <c r="I21" s="9"/>
      <c r="J21" s="9"/>
      <c r="K21" s="76">
        <f t="shared" si="1"/>
        <v>40.88</v>
      </c>
    </row>
    <row r="22" s="1" customFormat="1" ht="17" customHeight="1" spans="1:11">
      <c r="A22" s="9">
        <v>18</v>
      </c>
      <c r="B22" s="9" t="s">
        <v>81</v>
      </c>
      <c r="C22" s="9" t="s">
        <v>82</v>
      </c>
      <c r="D22" s="9" t="s">
        <v>83</v>
      </c>
      <c r="E22" s="9" t="str">
        <f>VLOOKUP(B22,[1]Sheet1!$C$800:$O$827,3,FALSE)</f>
        <v>18373710699</v>
      </c>
      <c r="F22" s="70" t="s">
        <v>68</v>
      </c>
      <c r="G22" s="9">
        <f t="shared" si="0"/>
        <v>1.8</v>
      </c>
      <c r="H22" s="9">
        <v>1.8</v>
      </c>
      <c r="I22" s="9"/>
      <c r="J22" s="9"/>
      <c r="K22" s="76">
        <f t="shared" si="1"/>
        <v>18.396</v>
      </c>
    </row>
    <row r="23" s="1" customFormat="1" ht="17" customHeight="1" spans="1:11">
      <c r="A23" s="9">
        <v>19</v>
      </c>
      <c r="B23" s="9" t="s">
        <v>84</v>
      </c>
      <c r="C23" s="9" t="s">
        <v>85</v>
      </c>
      <c r="D23" s="9" t="s">
        <v>86</v>
      </c>
      <c r="E23" s="9" t="str">
        <f>VLOOKUP(B23,[1]Sheet1!$C$800:$O$827,3,FALSE)</f>
        <v>13016130628</v>
      </c>
      <c r="F23" s="70" t="s">
        <v>68</v>
      </c>
      <c r="G23" s="9">
        <f t="shared" si="0"/>
        <v>0.8</v>
      </c>
      <c r="H23" s="9">
        <v>0.8</v>
      </c>
      <c r="I23" s="9"/>
      <c r="J23" s="9"/>
      <c r="K23" s="76">
        <f t="shared" si="1"/>
        <v>8.176</v>
      </c>
    </row>
    <row r="24" s="1" customFormat="1" ht="17" customHeight="1" spans="1:11">
      <c r="A24" s="9">
        <v>20</v>
      </c>
      <c r="B24" s="9" t="s">
        <v>87</v>
      </c>
      <c r="C24" s="9" t="s">
        <v>88</v>
      </c>
      <c r="D24" s="9" t="s">
        <v>89</v>
      </c>
      <c r="E24" s="9" t="str">
        <f>VLOOKUP(B24,[1]Sheet1!$C$800:$O$827,3,FALSE)</f>
        <v>15173787928</v>
      </c>
      <c r="F24" s="70" t="s">
        <v>68</v>
      </c>
      <c r="G24" s="9">
        <f t="shared" si="0"/>
        <v>0.8</v>
      </c>
      <c r="H24" s="9">
        <v>0.8</v>
      </c>
      <c r="I24" s="9"/>
      <c r="J24" s="9"/>
      <c r="K24" s="76">
        <f t="shared" si="1"/>
        <v>8.176</v>
      </c>
    </row>
    <row r="25" s="1" customFormat="1" ht="17" customHeight="1" spans="1:11">
      <c r="A25" s="9">
        <v>21</v>
      </c>
      <c r="B25" s="9" t="s">
        <v>90</v>
      </c>
      <c r="C25" s="9" t="s">
        <v>91</v>
      </c>
      <c r="D25" s="9" t="s">
        <v>92</v>
      </c>
      <c r="E25" s="9" t="str">
        <f>VLOOKUP(B25,[1]Sheet1!$C$828:$O$866,3,FALSE)</f>
        <v>13117377682</v>
      </c>
      <c r="F25" s="70" t="s">
        <v>93</v>
      </c>
      <c r="G25" s="9">
        <f t="shared" si="0"/>
        <v>3</v>
      </c>
      <c r="H25" s="9">
        <v>3</v>
      </c>
      <c r="I25" s="9"/>
      <c r="J25" s="9"/>
      <c r="K25" s="76">
        <f t="shared" si="1"/>
        <v>30.66</v>
      </c>
    </row>
    <row r="26" s="1" customFormat="1" ht="17" customHeight="1" spans="1:11">
      <c r="A26" s="9">
        <v>22</v>
      </c>
      <c r="B26" s="9" t="s">
        <v>94</v>
      </c>
      <c r="C26" s="9" t="s">
        <v>95</v>
      </c>
      <c r="D26" s="9" t="s">
        <v>96</v>
      </c>
      <c r="E26" s="9" t="str">
        <f>VLOOKUP(B26,[1]Sheet1!$C$828:$O$866,3,FALSE)</f>
        <v>13117470450</v>
      </c>
      <c r="F26" s="70" t="s">
        <v>93</v>
      </c>
      <c r="G26" s="9">
        <f t="shared" si="0"/>
        <v>3.5</v>
      </c>
      <c r="H26" s="9">
        <v>3.5</v>
      </c>
      <c r="I26" s="9"/>
      <c r="J26" s="9"/>
      <c r="K26" s="76">
        <f t="shared" si="1"/>
        <v>35.77</v>
      </c>
    </row>
    <row r="27" s="1" customFormat="1" ht="17" customHeight="1" spans="1:11">
      <c r="A27" s="9">
        <v>23</v>
      </c>
      <c r="B27" s="9" t="s">
        <v>97</v>
      </c>
      <c r="C27" s="9" t="s">
        <v>98</v>
      </c>
      <c r="D27" s="9" t="s">
        <v>99</v>
      </c>
      <c r="E27" s="9" t="str">
        <f>VLOOKUP(B27,[1]Sheet1!$C$828:$O$866,3,FALSE)</f>
        <v>13657371274</v>
      </c>
      <c r="F27" s="70" t="s">
        <v>93</v>
      </c>
      <c r="G27" s="9">
        <f t="shared" si="0"/>
        <v>3.5</v>
      </c>
      <c r="H27" s="9">
        <v>3.5</v>
      </c>
      <c r="I27" s="9"/>
      <c r="J27" s="9"/>
      <c r="K27" s="76">
        <f t="shared" si="1"/>
        <v>35.77</v>
      </c>
    </row>
    <row r="28" s="1" customFormat="1" ht="17" customHeight="1" spans="1:11">
      <c r="A28" s="9">
        <v>24</v>
      </c>
      <c r="B28" s="9" t="s">
        <v>100</v>
      </c>
      <c r="C28" s="9" t="s">
        <v>101</v>
      </c>
      <c r="D28" s="9" t="s">
        <v>102</v>
      </c>
      <c r="E28" s="9" t="str">
        <f>VLOOKUP(B28,[1]Sheet1!$C$828:$O$866,3,FALSE)</f>
        <v>15526301886</v>
      </c>
      <c r="F28" s="70" t="s">
        <v>93</v>
      </c>
      <c r="G28" s="9">
        <f t="shared" si="0"/>
        <v>1.5</v>
      </c>
      <c r="H28" s="9">
        <v>1.5</v>
      </c>
      <c r="I28" s="9"/>
      <c r="J28" s="9"/>
      <c r="K28" s="76">
        <f t="shared" si="1"/>
        <v>15.33</v>
      </c>
    </row>
    <row r="29" s="1" customFormat="1" ht="17" customHeight="1" spans="1:11">
      <c r="A29" s="9">
        <v>25</v>
      </c>
      <c r="B29" s="9" t="s">
        <v>103</v>
      </c>
      <c r="C29" s="9" t="s">
        <v>104</v>
      </c>
      <c r="D29" s="9" t="s">
        <v>105</v>
      </c>
      <c r="E29" s="9" t="str">
        <f>VLOOKUP(B29,[1]Sheet1!$C$828:$O$866,3,FALSE)</f>
        <v>15272157583</v>
      </c>
      <c r="F29" s="70" t="s">
        <v>93</v>
      </c>
      <c r="G29" s="9">
        <f t="shared" si="0"/>
        <v>3</v>
      </c>
      <c r="H29" s="9">
        <v>3</v>
      </c>
      <c r="I29" s="9"/>
      <c r="J29" s="9"/>
      <c r="K29" s="76">
        <f t="shared" si="1"/>
        <v>30.66</v>
      </c>
    </row>
    <row r="30" s="1" customFormat="1" ht="17" customHeight="1" spans="1:11">
      <c r="A30" s="9">
        <v>26</v>
      </c>
      <c r="B30" s="9" t="s">
        <v>106</v>
      </c>
      <c r="C30" s="9" t="s">
        <v>107</v>
      </c>
      <c r="D30" s="9" t="s">
        <v>108</v>
      </c>
      <c r="E30" s="9" t="str">
        <f>VLOOKUP(B30,[1]Sheet1!$C$828:$O$866,3,FALSE)</f>
        <v>13873704632</v>
      </c>
      <c r="F30" s="70" t="s">
        <v>93</v>
      </c>
      <c r="G30" s="9">
        <f t="shared" si="0"/>
        <v>2.5</v>
      </c>
      <c r="H30" s="9">
        <v>2.5</v>
      </c>
      <c r="I30" s="9"/>
      <c r="J30" s="9"/>
      <c r="K30" s="76">
        <f t="shared" si="1"/>
        <v>25.55</v>
      </c>
    </row>
    <row r="31" s="1" customFormat="1" ht="17" customHeight="1" spans="1:11">
      <c r="A31" s="9">
        <v>27</v>
      </c>
      <c r="B31" s="9" t="s">
        <v>109</v>
      </c>
      <c r="C31" s="9" t="s">
        <v>110</v>
      </c>
      <c r="D31" s="9" t="s">
        <v>111</v>
      </c>
      <c r="E31" s="9" t="str">
        <f>VLOOKUP(B31,[1]Sheet1!$C$828:$O$866,3,FALSE)</f>
        <v>13875309163</v>
      </c>
      <c r="F31" s="70" t="s">
        <v>93</v>
      </c>
      <c r="G31" s="9">
        <f t="shared" si="0"/>
        <v>3.5</v>
      </c>
      <c r="H31" s="9">
        <v>3.5</v>
      </c>
      <c r="I31" s="9"/>
      <c r="J31" s="9"/>
      <c r="K31" s="76">
        <f t="shared" si="1"/>
        <v>35.77</v>
      </c>
    </row>
    <row r="32" s="1" customFormat="1" ht="17" customHeight="1" spans="1:11">
      <c r="A32" s="9">
        <v>28</v>
      </c>
      <c r="B32" s="9" t="s">
        <v>112</v>
      </c>
      <c r="C32" s="9" t="s">
        <v>113</v>
      </c>
      <c r="D32" s="9" t="s">
        <v>114</v>
      </c>
      <c r="E32" s="9" t="str">
        <f>VLOOKUP(B32,[1]Sheet1!$C$828:$O$866,3,FALSE)</f>
        <v>18374237617</v>
      </c>
      <c r="F32" s="70" t="s">
        <v>93</v>
      </c>
      <c r="G32" s="9">
        <f t="shared" si="0"/>
        <v>3</v>
      </c>
      <c r="H32" s="9">
        <v>3</v>
      </c>
      <c r="I32" s="9"/>
      <c r="J32" s="9"/>
      <c r="K32" s="76">
        <f t="shared" si="1"/>
        <v>30.66</v>
      </c>
    </row>
    <row r="33" s="1" customFormat="1" ht="17" customHeight="1" spans="1:11">
      <c r="A33" s="9">
        <v>29</v>
      </c>
      <c r="B33" s="9" t="s">
        <v>115</v>
      </c>
      <c r="C33" s="9" t="s">
        <v>116</v>
      </c>
      <c r="D33" s="9" t="s">
        <v>117</v>
      </c>
      <c r="E33" s="9" t="str">
        <f>VLOOKUP(B33,[1]Sheet1!$C$867:$O$905,3,FALSE)</f>
        <v>13517374872</v>
      </c>
      <c r="F33" s="70" t="s">
        <v>118</v>
      </c>
      <c r="G33" s="9">
        <f t="shared" si="0"/>
        <v>1.3</v>
      </c>
      <c r="H33" s="9">
        <v>1.3</v>
      </c>
      <c r="I33" s="9"/>
      <c r="J33" s="9"/>
      <c r="K33" s="76">
        <f t="shared" si="1"/>
        <v>13.286</v>
      </c>
    </row>
    <row r="34" s="1" customFormat="1" ht="17" customHeight="1" spans="1:11">
      <c r="A34" s="9">
        <v>30</v>
      </c>
      <c r="B34" s="9" t="s">
        <v>119</v>
      </c>
      <c r="C34" s="9" t="s">
        <v>120</v>
      </c>
      <c r="D34" s="9" t="s">
        <v>121</v>
      </c>
      <c r="E34" s="9" t="str">
        <f>VLOOKUP(B34,[1]Sheet1!$C$867:$O$905,3,FALSE)</f>
        <v>15399726379</v>
      </c>
      <c r="F34" s="70" t="s">
        <v>118</v>
      </c>
      <c r="G34" s="9">
        <f t="shared" si="0"/>
        <v>2.5</v>
      </c>
      <c r="H34" s="9">
        <v>2.5</v>
      </c>
      <c r="I34" s="9"/>
      <c r="J34" s="9"/>
      <c r="K34" s="76">
        <f t="shared" si="1"/>
        <v>25.55</v>
      </c>
    </row>
    <row r="35" s="1" customFormat="1" ht="17" customHeight="1" spans="1:11">
      <c r="A35" s="9">
        <v>31</v>
      </c>
      <c r="B35" s="9" t="s">
        <v>122</v>
      </c>
      <c r="C35" s="9" t="s">
        <v>123</v>
      </c>
      <c r="D35" s="9" t="s">
        <v>124</v>
      </c>
      <c r="E35" s="9" t="str">
        <f>VLOOKUP(B35,[1]Sheet1!$C$867:$O$905,3,FALSE)</f>
        <v>15292091545</v>
      </c>
      <c r="F35" s="70" t="s">
        <v>118</v>
      </c>
      <c r="G35" s="9">
        <f t="shared" si="0"/>
        <v>3.4</v>
      </c>
      <c r="H35" s="9">
        <v>3.4</v>
      </c>
      <c r="I35" s="9"/>
      <c r="J35" s="9"/>
      <c r="K35" s="76">
        <f t="shared" si="1"/>
        <v>34.748</v>
      </c>
    </row>
    <row r="36" s="1" customFormat="1" ht="17" customHeight="1" spans="1:11">
      <c r="A36" s="9">
        <v>32</v>
      </c>
      <c r="B36" s="9" t="s">
        <v>125</v>
      </c>
      <c r="C36" s="9" t="s">
        <v>126</v>
      </c>
      <c r="D36" s="9" t="s">
        <v>127</v>
      </c>
      <c r="E36" s="9" t="str">
        <f>VLOOKUP(B36,[1]Sheet1!$C$867:$O$905,3,FALSE)</f>
        <v>15197701468</v>
      </c>
      <c r="F36" s="70" t="s">
        <v>118</v>
      </c>
      <c r="G36" s="9">
        <f t="shared" si="0"/>
        <v>1.2</v>
      </c>
      <c r="H36" s="9">
        <v>1.2</v>
      </c>
      <c r="I36" s="9"/>
      <c r="J36" s="9"/>
      <c r="K36" s="76">
        <f t="shared" si="1"/>
        <v>12.264</v>
      </c>
    </row>
    <row r="37" s="1" customFormat="1" ht="17" customHeight="1" spans="1:11">
      <c r="A37" s="9">
        <v>33</v>
      </c>
      <c r="B37" s="9" t="s">
        <v>128</v>
      </c>
      <c r="C37" s="9" t="s">
        <v>129</v>
      </c>
      <c r="D37" s="9" t="s">
        <v>130</v>
      </c>
      <c r="E37" s="9" t="str">
        <f>VLOOKUP(B37,[1]Sheet1!$C$867:$O$905,3,FALSE)</f>
        <v>13873731127</v>
      </c>
      <c r="F37" s="70" t="s">
        <v>118</v>
      </c>
      <c r="G37" s="9">
        <f t="shared" si="0"/>
        <v>2.2</v>
      </c>
      <c r="H37" s="9">
        <v>2.2</v>
      </c>
      <c r="I37" s="9"/>
      <c r="J37" s="9"/>
      <c r="K37" s="76">
        <f t="shared" si="1"/>
        <v>22.484</v>
      </c>
    </row>
    <row r="38" s="1" customFormat="1" ht="17" customHeight="1" spans="1:11">
      <c r="A38" s="9">
        <v>34</v>
      </c>
      <c r="B38" s="9" t="s">
        <v>131</v>
      </c>
      <c r="C38" s="9" t="s">
        <v>132</v>
      </c>
      <c r="D38" s="9" t="s">
        <v>133</v>
      </c>
      <c r="E38" s="9" t="str">
        <f>VLOOKUP(B38,[1]Sheet1!$C$867:$O$905,3,FALSE)</f>
        <v>15073700722</v>
      </c>
      <c r="F38" s="70" t="s">
        <v>118</v>
      </c>
      <c r="G38" s="9">
        <f t="shared" si="0"/>
        <v>6.8</v>
      </c>
      <c r="H38" s="9">
        <v>6.8</v>
      </c>
      <c r="I38" s="9"/>
      <c r="J38" s="9"/>
      <c r="K38" s="76">
        <f t="shared" si="1"/>
        <v>69.496</v>
      </c>
    </row>
    <row r="39" s="1" customFormat="1" ht="17" customHeight="1" spans="1:11">
      <c r="A39" s="9">
        <v>35</v>
      </c>
      <c r="B39" s="9" t="s">
        <v>134</v>
      </c>
      <c r="C39" s="9" t="s">
        <v>135</v>
      </c>
      <c r="D39" s="9" t="s">
        <v>136</v>
      </c>
      <c r="E39" s="9" t="str">
        <f>VLOOKUP(B39,[1]Sheet1!$C$867:$O$905,3,FALSE)</f>
        <v>13203690330</v>
      </c>
      <c r="F39" s="70" t="s">
        <v>118</v>
      </c>
      <c r="G39" s="9">
        <f t="shared" si="0"/>
        <v>2</v>
      </c>
      <c r="H39" s="9">
        <v>2</v>
      </c>
      <c r="I39" s="9"/>
      <c r="J39" s="9"/>
      <c r="K39" s="76">
        <f t="shared" si="1"/>
        <v>20.44</v>
      </c>
    </row>
    <row r="40" s="1" customFormat="1" ht="17" customHeight="1" spans="1:11">
      <c r="A40" s="9">
        <v>36</v>
      </c>
      <c r="B40" s="9" t="s">
        <v>137</v>
      </c>
      <c r="C40" s="9" t="s">
        <v>138</v>
      </c>
      <c r="D40" s="9" t="s">
        <v>139</v>
      </c>
      <c r="E40" s="9" t="str">
        <f>VLOOKUP(B40,[1]Sheet1!$C$867:$O$905,3,FALSE)</f>
        <v>18373707695</v>
      </c>
      <c r="F40" s="70" t="s">
        <v>118</v>
      </c>
      <c r="G40" s="9">
        <f t="shared" si="0"/>
        <v>2.2</v>
      </c>
      <c r="H40" s="9">
        <v>2.2</v>
      </c>
      <c r="I40" s="9"/>
      <c r="J40" s="9"/>
      <c r="K40" s="76">
        <f t="shared" si="1"/>
        <v>22.484</v>
      </c>
    </row>
    <row r="41" s="1" customFormat="1" ht="17" customHeight="1" spans="1:11">
      <c r="A41" s="9">
        <v>37</v>
      </c>
      <c r="B41" s="9" t="s">
        <v>140</v>
      </c>
      <c r="C41" s="9" t="s">
        <v>141</v>
      </c>
      <c r="D41" s="9" t="s">
        <v>142</v>
      </c>
      <c r="E41" s="9" t="str">
        <f>VLOOKUP(B41,[1]Sheet1!$C$867:$O$905,3,FALSE)</f>
        <v>18273709278</v>
      </c>
      <c r="F41" s="70" t="s">
        <v>118</v>
      </c>
      <c r="G41" s="9">
        <f t="shared" si="0"/>
        <v>6.3</v>
      </c>
      <c r="H41" s="9">
        <v>6.3</v>
      </c>
      <c r="I41" s="9"/>
      <c r="J41" s="9"/>
      <c r="K41" s="76">
        <f t="shared" si="1"/>
        <v>64.386</v>
      </c>
    </row>
    <row r="42" s="1" customFormat="1" ht="17" customHeight="1" spans="1:11">
      <c r="A42" s="9">
        <v>38</v>
      </c>
      <c r="B42" s="9" t="s">
        <v>143</v>
      </c>
      <c r="C42" s="9" t="s">
        <v>144</v>
      </c>
      <c r="D42" s="9" t="s">
        <v>145</v>
      </c>
      <c r="E42" s="9" t="str">
        <f>VLOOKUP(B42,[1]Sheet1!$C$867:$O$905,3,FALSE)</f>
        <v>13027372452</v>
      </c>
      <c r="F42" s="70" t="s">
        <v>118</v>
      </c>
      <c r="G42" s="9">
        <f t="shared" si="0"/>
        <v>1.2</v>
      </c>
      <c r="H42" s="9">
        <v>1.2</v>
      </c>
      <c r="I42" s="9"/>
      <c r="J42" s="9"/>
      <c r="K42" s="76">
        <f t="shared" si="1"/>
        <v>12.264</v>
      </c>
    </row>
    <row r="43" s="1" customFormat="1" ht="17" customHeight="1" spans="1:11">
      <c r="A43" s="9">
        <v>39</v>
      </c>
      <c r="B43" s="9" t="s">
        <v>146</v>
      </c>
      <c r="C43" s="9" t="s">
        <v>147</v>
      </c>
      <c r="D43" s="9" t="s">
        <v>148</v>
      </c>
      <c r="E43" s="9" t="str">
        <f>VLOOKUP(B43,[1]Sheet1!$C$867:$O$905,3,FALSE)</f>
        <v>13027372452</v>
      </c>
      <c r="F43" s="70" t="s">
        <v>118</v>
      </c>
      <c r="G43" s="9">
        <f t="shared" si="0"/>
        <v>2</v>
      </c>
      <c r="H43" s="9">
        <v>2</v>
      </c>
      <c r="I43" s="9"/>
      <c r="J43" s="9"/>
      <c r="K43" s="76">
        <f t="shared" si="1"/>
        <v>20.44</v>
      </c>
    </row>
    <row r="44" s="1" customFormat="1" ht="17" customHeight="1" spans="1:11">
      <c r="A44" s="9">
        <v>40</v>
      </c>
      <c r="B44" s="9" t="s">
        <v>149</v>
      </c>
      <c r="C44" s="9" t="s">
        <v>150</v>
      </c>
      <c r="D44" s="9" t="s">
        <v>151</v>
      </c>
      <c r="E44" s="9" t="str">
        <f>VLOOKUP(B44,[1]Sheet1!$C$867:$O$905,3,FALSE)</f>
        <v>13973799580</v>
      </c>
      <c r="F44" s="70" t="s">
        <v>118</v>
      </c>
      <c r="G44" s="9">
        <f t="shared" si="0"/>
        <v>2</v>
      </c>
      <c r="H44" s="9">
        <v>2</v>
      </c>
      <c r="I44" s="9"/>
      <c r="J44" s="9"/>
      <c r="K44" s="76">
        <f t="shared" si="1"/>
        <v>20.44</v>
      </c>
    </row>
    <row r="45" s="1" customFormat="1" ht="17" customHeight="1" spans="1:11">
      <c r="A45" s="9">
        <v>41</v>
      </c>
      <c r="B45" s="9" t="s">
        <v>152</v>
      </c>
      <c r="C45" s="9" t="s">
        <v>153</v>
      </c>
      <c r="D45" s="429" t="s">
        <v>154</v>
      </c>
      <c r="E45" s="9" t="str">
        <f>VLOOKUP(B45,[1]Sheet1!$C$867:$O$905,3,FALSE)</f>
        <v>13237370130</v>
      </c>
      <c r="F45" s="70" t="s">
        <v>118</v>
      </c>
      <c r="G45" s="9">
        <f t="shared" si="0"/>
        <v>2.5</v>
      </c>
      <c r="H45" s="9">
        <v>2.5</v>
      </c>
      <c r="I45" s="9"/>
      <c r="J45" s="9"/>
      <c r="K45" s="76">
        <f t="shared" si="1"/>
        <v>25.55</v>
      </c>
    </row>
    <row r="46" s="1" customFormat="1" ht="17" customHeight="1" spans="1:11">
      <c r="A46" s="9">
        <v>42</v>
      </c>
      <c r="B46" s="9" t="s">
        <v>155</v>
      </c>
      <c r="C46" s="9" t="s">
        <v>156</v>
      </c>
      <c r="D46" s="9" t="s">
        <v>157</v>
      </c>
      <c r="E46" s="9" t="str">
        <f>VLOOKUP(B46,[1]Sheet1!$C$867:$O$905,3,FALSE)</f>
        <v>18173726347</v>
      </c>
      <c r="F46" s="70" t="s">
        <v>118</v>
      </c>
      <c r="G46" s="9">
        <f t="shared" si="0"/>
        <v>0.5</v>
      </c>
      <c r="H46" s="9">
        <v>0.5</v>
      </c>
      <c r="I46" s="9"/>
      <c r="J46" s="9"/>
      <c r="K46" s="76">
        <f t="shared" si="1"/>
        <v>5.11</v>
      </c>
    </row>
    <row r="47" s="1" customFormat="1" ht="17" customHeight="1" spans="1:11">
      <c r="A47" s="9">
        <v>43</v>
      </c>
      <c r="B47" s="9" t="s">
        <v>158</v>
      </c>
      <c r="C47" s="9" t="s">
        <v>159</v>
      </c>
      <c r="D47" s="9" t="s">
        <v>160</v>
      </c>
      <c r="E47" s="9" t="str">
        <f>VLOOKUP(B47,[1]Sheet1!$C$867:$O$905,3,FALSE)</f>
        <v>13467870179</v>
      </c>
      <c r="F47" s="70" t="s">
        <v>118</v>
      </c>
      <c r="G47" s="9">
        <f t="shared" si="0"/>
        <v>1.2</v>
      </c>
      <c r="H47" s="9">
        <v>1.2</v>
      </c>
      <c r="I47" s="9"/>
      <c r="J47" s="9"/>
      <c r="K47" s="76">
        <f t="shared" si="1"/>
        <v>12.264</v>
      </c>
    </row>
    <row r="48" s="1" customFormat="1" ht="17" customHeight="1" spans="1:11">
      <c r="A48" s="9">
        <v>44</v>
      </c>
      <c r="B48" s="9" t="s">
        <v>161</v>
      </c>
      <c r="C48" s="9" t="s">
        <v>162</v>
      </c>
      <c r="D48" s="9" t="s">
        <v>163</v>
      </c>
      <c r="E48" s="9" t="str">
        <f>VLOOKUP(B48,[1]Sheet1!$C$867:$O$905,3,FALSE)</f>
        <v>13574709793</v>
      </c>
      <c r="F48" s="70" t="s">
        <v>118</v>
      </c>
      <c r="G48" s="9">
        <f t="shared" si="0"/>
        <v>2.4</v>
      </c>
      <c r="H48" s="9">
        <v>2.4</v>
      </c>
      <c r="I48" s="9"/>
      <c r="J48" s="9"/>
      <c r="K48" s="76">
        <f t="shared" si="1"/>
        <v>24.528</v>
      </c>
    </row>
    <row r="49" s="1" customFormat="1" ht="17" customHeight="1" spans="1:11">
      <c r="A49" s="9">
        <v>45</v>
      </c>
      <c r="B49" s="9" t="s">
        <v>164</v>
      </c>
      <c r="C49" s="9" t="s">
        <v>165</v>
      </c>
      <c r="D49" s="9" t="s">
        <v>166</v>
      </c>
      <c r="E49" s="9" t="str">
        <f>VLOOKUP(B49,[1]Sheet1!$C$867:$O$905,3,FALSE)</f>
        <v>15573787203</v>
      </c>
      <c r="F49" s="70" t="s">
        <v>118</v>
      </c>
      <c r="G49" s="9">
        <f t="shared" si="0"/>
        <v>1.2</v>
      </c>
      <c r="H49" s="9">
        <v>1.2</v>
      </c>
      <c r="I49" s="9"/>
      <c r="J49" s="9"/>
      <c r="K49" s="76">
        <f t="shared" si="1"/>
        <v>12.264</v>
      </c>
    </row>
    <row r="50" s="1" customFormat="1" ht="17" customHeight="1" spans="1:11">
      <c r="A50" s="9">
        <v>46</v>
      </c>
      <c r="B50" s="9" t="s">
        <v>167</v>
      </c>
      <c r="C50" s="9" t="s">
        <v>168</v>
      </c>
      <c r="D50" s="9" t="s">
        <v>169</v>
      </c>
      <c r="E50" s="9" t="str">
        <f>VLOOKUP(B50,[1]Sheet1!$C$867:$O$905,3,FALSE)</f>
        <v>13874307383</v>
      </c>
      <c r="F50" s="70" t="s">
        <v>118</v>
      </c>
      <c r="G50" s="9">
        <f t="shared" si="0"/>
        <v>2</v>
      </c>
      <c r="H50" s="9">
        <v>2</v>
      </c>
      <c r="I50" s="9"/>
      <c r="J50" s="9"/>
      <c r="K50" s="76">
        <f t="shared" si="1"/>
        <v>20.44</v>
      </c>
    </row>
    <row r="51" s="1" customFormat="1" ht="17" customHeight="1" spans="1:11">
      <c r="A51" s="9">
        <v>47</v>
      </c>
      <c r="B51" s="9" t="s">
        <v>170</v>
      </c>
      <c r="C51" s="9" t="s">
        <v>171</v>
      </c>
      <c r="D51" s="9" t="s">
        <v>172</v>
      </c>
      <c r="E51" s="9" t="str">
        <f>VLOOKUP(B51,[1]Sheet1!$C$867:$O$905,3,FALSE)</f>
        <v>15197708935</v>
      </c>
      <c r="F51" s="70" t="s">
        <v>118</v>
      </c>
      <c r="G51" s="9">
        <f t="shared" si="0"/>
        <v>1.3</v>
      </c>
      <c r="H51" s="9">
        <v>1.3</v>
      </c>
      <c r="I51" s="9"/>
      <c r="J51" s="9"/>
      <c r="K51" s="76">
        <f t="shared" si="1"/>
        <v>13.286</v>
      </c>
    </row>
    <row r="52" s="1" customFormat="1" ht="17" customHeight="1" spans="1:11">
      <c r="A52" s="9">
        <v>48</v>
      </c>
      <c r="B52" s="9" t="s">
        <v>173</v>
      </c>
      <c r="C52" s="9" t="s">
        <v>174</v>
      </c>
      <c r="D52" s="9" t="s">
        <v>175</v>
      </c>
      <c r="E52" s="9" t="str">
        <f>VLOOKUP(B52,[1]Sheet1!$C$867:$O$905,3,FALSE)</f>
        <v>18547411445</v>
      </c>
      <c r="F52" s="70" t="s">
        <v>118</v>
      </c>
      <c r="G52" s="9">
        <f t="shared" si="0"/>
        <v>2.4</v>
      </c>
      <c r="H52" s="9">
        <v>2.4</v>
      </c>
      <c r="I52" s="9"/>
      <c r="J52" s="9"/>
      <c r="K52" s="76">
        <f t="shared" si="1"/>
        <v>24.528</v>
      </c>
    </row>
    <row r="53" s="1" customFormat="1" ht="17" customHeight="1" spans="1:11">
      <c r="A53" s="9">
        <v>49</v>
      </c>
      <c r="B53" s="9" t="s">
        <v>176</v>
      </c>
      <c r="C53" s="9" t="s">
        <v>177</v>
      </c>
      <c r="D53" s="9" t="s">
        <v>178</v>
      </c>
      <c r="E53" s="9" t="str">
        <f>VLOOKUP(B53,[1]Sheet1!$C$867:$O$905,3,FALSE)</f>
        <v>17773752621</v>
      </c>
      <c r="F53" s="70" t="s">
        <v>118</v>
      </c>
      <c r="G53" s="9">
        <f t="shared" si="0"/>
        <v>2.5</v>
      </c>
      <c r="H53" s="9">
        <v>2.5</v>
      </c>
      <c r="I53" s="9"/>
      <c r="J53" s="9"/>
      <c r="K53" s="76">
        <f t="shared" si="1"/>
        <v>25.55</v>
      </c>
    </row>
    <row r="54" s="1" customFormat="1" ht="17" customHeight="1" spans="1:11">
      <c r="A54" s="9">
        <v>50</v>
      </c>
      <c r="B54" s="9" t="s">
        <v>179</v>
      </c>
      <c r="C54" s="9" t="s">
        <v>180</v>
      </c>
      <c r="D54" s="9" t="s">
        <v>181</v>
      </c>
      <c r="E54" s="9" t="str">
        <f>VLOOKUP(B54,[1]Sheet1!$C$867:$O$905,3,FALSE)</f>
        <v>15573756515</v>
      </c>
      <c r="F54" s="70" t="s">
        <v>118</v>
      </c>
      <c r="G54" s="9">
        <f t="shared" si="0"/>
        <v>2</v>
      </c>
      <c r="H54" s="9">
        <v>2</v>
      </c>
      <c r="I54" s="9"/>
      <c r="J54" s="9"/>
      <c r="K54" s="76">
        <f t="shared" si="1"/>
        <v>20.44</v>
      </c>
    </row>
    <row r="55" s="1" customFormat="1" ht="17" customHeight="1" spans="1:11">
      <c r="A55" s="9">
        <v>51</v>
      </c>
      <c r="B55" s="9" t="s">
        <v>182</v>
      </c>
      <c r="C55" s="9" t="s">
        <v>183</v>
      </c>
      <c r="D55" s="9" t="s">
        <v>184</v>
      </c>
      <c r="E55" s="9" t="str">
        <f>VLOOKUP(B55,[1]Sheet1!$C$867:$O$905,3,FALSE)</f>
        <v>15292093739</v>
      </c>
      <c r="F55" s="70" t="s">
        <v>118</v>
      </c>
      <c r="G55" s="9">
        <f t="shared" si="0"/>
        <v>2.8</v>
      </c>
      <c r="H55" s="9">
        <v>2.8</v>
      </c>
      <c r="I55" s="9"/>
      <c r="J55" s="9"/>
      <c r="K55" s="76">
        <f t="shared" si="1"/>
        <v>28.616</v>
      </c>
    </row>
    <row r="56" s="1" customFormat="1" ht="17" customHeight="1" spans="1:11">
      <c r="A56" s="9">
        <v>52</v>
      </c>
      <c r="B56" s="9" t="s">
        <v>185</v>
      </c>
      <c r="C56" s="9" t="s">
        <v>186</v>
      </c>
      <c r="D56" s="9" t="s">
        <v>187</v>
      </c>
      <c r="E56" s="9" t="str">
        <f>VLOOKUP(B56,[1]Sheet1!$C$867:$O$905,3,FALSE)</f>
        <v>13973670717</v>
      </c>
      <c r="F56" s="70" t="s">
        <v>118</v>
      </c>
      <c r="G56" s="9">
        <f t="shared" si="0"/>
        <v>2</v>
      </c>
      <c r="H56" s="9">
        <v>2</v>
      </c>
      <c r="I56" s="9"/>
      <c r="J56" s="9"/>
      <c r="K56" s="76">
        <f t="shared" si="1"/>
        <v>20.44</v>
      </c>
    </row>
    <row r="57" s="1" customFormat="1" ht="17" customHeight="1" spans="1:11">
      <c r="A57" s="9">
        <v>53</v>
      </c>
      <c r="B57" s="9" t="s">
        <v>188</v>
      </c>
      <c r="C57" s="9" t="s">
        <v>189</v>
      </c>
      <c r="D57" s="9" t="s">
        <v>190</v>
      </c>
      <c r="E57" s="9" t="str">
        <f>VLOOKUP(B57,[1]Sheet1!$C$867:$O$905,3,FALSE)</f>
        <v>13637371330</v>
      </c>
      <c r="F57" s="70" t="s">
        <v>118</v>
      </c>
      <c r="G57" s="9">
        <f t="shared" si="0"/>
        <v>3.2</v>
      </c>
      <c r="H57" s="9">
        <v>3.2</v>
      </c>
      <c r="I57" s="9"/>
      <c r="J57" s="9"/>
      <c r="K57" s="76">
        <f t="shared" si="1"/>
        <v>32.704</v>
      </c>
    </row>
    <row r="58" s="1" customFormat="1" ht="17" customHeight="1" spans="1:11">
      <c r="A58" s="9">
        <v>54</v>
      </c>
      <c r="B58" s="9" t="s">
        <v>191</v>
      </c>
      <c r="C58" s="9" t="s">
        <v>192</v>
      </c>
      <c r="D58" s="9" t="s">
        <v>193</v>
      </c>
      <c r="E58" s="9" t="str">
        <f>VLOOKUP(B58,[1]Sheet1!$C$867:$O$905,3,FALSE)</f>
        <v>13762718411</v>
      </c>
      <c r="F58" s="70" t="s">
        <v>118</v>
      </c>
      <c r="G58" s="9">
        <f t="shared" si="0"/>
        <v>0.8</v>
      </c>
      <c r="H58" s="9">
        <v>0.8</v>
      </c>
      <c r="I58" s="9"/>
      <c r="J58" s="9"/>
      <c r="K58" s="76">
        <f t="shared" si="1"/>
        <v>8.176</v>
      </c>
    </row>
    <row r="59" s="1" customFormat="1" ht="17" customHeight="1" spans="1:11">
      <c r="A59" s="9">
        <v>55</v>
      </c>
      <c r="B59" s="9" t="s">
        <v>194</v>
      </c>
      <c r="C59" s="9" t="s">
        <v>195</v>
      </c>
      <c r="D59" s="9" t="s">
        <v>196</v>
      </c>
      <c r="E59" s="9" t="str">
        <f>VLOOKUP(B59,[1]Sheet1!$C$1332:$O$1365,3,FALSE)</f>
        <v>13257372535</v>
      </c>
      <c r="F59" s="70" t="s">
        <v>197</v>
      </c>
      <c r="G59" s="9">
        <f t="shared" si="0"/>
        <v>1.6</v>
      </c>
      <c r="H59" s="9">
        <v>1.6</v>
      </c>
      <c r="I59" s="9"/>
      <c r="J59" s="9"/>
      <c r="K59" s="76">
        <f t="shared" si="1"/>
        <v>16.352</v>
      </c>
    </row>
    <row r="60" s="1" customFormat="1" ht="17" customHeight="1" spans="1:11">
      <c r="A60" s="9">
        <v>56</v>
      </c>
      <c r="B60" s="9" t="s">
        <v>198</v>
      </c>
      <c r="C60" s="9" t="s">
        <v>199</v>
      </c>
      <c r="D60" s="9" t="s">
        <v>200</v>
      </c>
      <c r="E60" s="9" t="str">
        <f>VLOOKUP(B60,[1]Sheet1!$C$1332:$O$1365,3,FALSE)</f>
        <v>13117372333</v>
      </c>
      <c r="F60" s="70" t="s">
        <v>197</v>
      </c>
      <c r="G60" s="9">
        <f t="shared" si="0"/>
        <v>4.5</v>
      </c>
      <c r="H60" s="9">
        <v>4.5</v>
      </c>
      <c r="I60" s="9"/>
      <c r="J60" s="9"/>
      <c r="K60" s="76">
        <f t="shared" si="1"/>
        <v>45.99</v>
      </c>
    </row>
    <row r="61" s="1" customFormat="1" ht="17" customHeight="1" spans="1:11">
      <c r="A61" s="9">
        <v>57</v>
      </c>
      <c r="B61" s="9" t="s">
        <v>201</v>
      </c>
      <c r="C61" s="9" t="s">
        <v>202</v>
      </c>
      <c r="D61" s="9" t="s">
        <v>203</v>
      </c>
      <c r="E61" s="9" t="str">
        <f>VLOOKUP(B61,[1]Sheet1!$C$1332:$O$1365,3,FALSE)</f>
        <v>15869761186</v>
      </c>
      <c r="F61" s="70" t="s">
        <v>197</v>
      </c>
      <c r="G61" s="9">
        <f t="shared" si="0"/>
        <v>2.3</v>
      </c>
      <c r="H61" s="9">
        <v>2.3</v>
      </c>
      <c r="I61" s="9"/>
      <c r="J61" s="9"/>
      <c r="K61" s="76">
        <f t="shared" si="1"/>
        <v>23.506</v>
      </c>
    </row>
    <row r="62" s="1" customFormat="1" ht="17" customHeight="1" spans="1:11">
      <c r="A62" s="9">
        <v>58</v>
      </c>
      <c r="B62" s="9" t="s">
        <v>204</v>
      </c>
      <c r="C62" s="9" t="s">
        <v>205</v>
      </c>
      <c r="D62" s="9" t="s">
        <v>206</v>
      </c>
      <c r="E62" s="9" t="str">
        <f>VLOOKUP(B62,[1]Sheet1!$C$1332:$O$1365,3,FALSE)</f>
        <v>13511111920</v>
      </c>
      <c r="F62" s="70" t="s">
        <v>197</v>
      </c>
      <c r="G62" s="9">
        <f t="shared" si="0"/>
        <v>4.5</v>
      </c>
      <c r="H62" s="9">
        <v>4.5</v>
      </c>
      <c r="I62" s="9"/>
      <c r="J62" s="9"/>
      <c r="K62" s="76">
        <f t="shared" si="1"/>
        <v>45.99</v>
      </c>
    </row>
    <row r="63" s="1" customFormat="1" ht="17" customHeight="1" spans="1:11">
      <c r="A63" s="9">
        <v>59</v>
      </c>
      <c r="B63" s="9" t="s">
        <v>207</v>
      </c>
      <c r="C63" s="9" t="s">
        <v>208</v>
      </c>
      <c r="D63" s="9" t="s">
        <v>209</v>
      </c>
      <c r="E63" s="9" t="str">
        <f>VLOOKUP(B63,[1]Sheet1!$C$1332:$O$1365,3,FALSE)</f>
        <v>15274724563</v>
      </c>
      <c r="F63" s="70" t="s">
        <v>197</v>
      </c>
      <c r="G63" s="9">
        <f t="shared" si="0"/>
        <v>0.6</v>
      </c>
      <c r="H63" s="9">
        <v>0.6</v>
      </c>
      <c r="I63" s="9"/>
      <c r="J63" s="9"/>
      <c r="K63" s="76">
        <f t="shared" si="1"/>
        <v>6.132</v>
      </c>
    </row>
    <row r="64" s="1" customFormat="1" ht="17" customHeight="1" spans="1:11">
      <c r="A64" s="9">
        <v>60</v>
      </c>
      <c r="B64" s="9" t="s">
        <v>210</v>
      </c>
      <c r="C64" s="9" t="s">
        <v>211</v>
      </c>
      <c r="D64" s="9" t="s">
        <v>212</v>
      </c>
      <c r="E64" s="9" t="str">
        <f>VLOOKUP(B64,[1]Sheet1!$C$1332:$O$1365,3,FALSE)</f>
        <v>13135371343</v>
      </c>
      <c r="F64" s="70" t="s">
        <v>197</v>
      </c>
      <c r="G64" s="9">
        <f t="shared" si="0"/>
        <v>0.6</v>
      </c>
      <c r="H64" s="9">
        <v>0.6</v>
      </c>
      <c r="I64" s="9"/>
      <c r="J64" s="9"/>
      <c r="K64" s="76">
        <f t="shared" si="1"/>
        <v>6.132</v>
      </c>
    </row>
    <row r="65" s="1" customFormat="1" ht="17" customHeight="1" spans="1:11">
      <c r="A65" s="9">
        <v>61</v>
      </c>
      <c r="B65" s="9" t="s">
        <v>213</v>
      </c>
      <c r="C65" s="9" t="s">
        <v>214</v>
      </c>
      <c r="D65" s="9" t="s">
        <v>215</v>
      </c>
      <c r="E65" s="9" t="str">
        <f>VLOOKUP(B65,[1]Sheet1!$C$906:$O$940,3,FALSE)</f>
        <v>13327270261</v>
      </c>
      <c r="F65" s="70" t="s">
        <v>216</v>
      </c>
      <c r="G65" s="9">
        <f t="shared" si="0"/>
        <v>3.5</v>
      </c>
      <c r="H65" s="9">
        <v>3.5</v>
      </c>
      <c r="I65" s="9"/>
      <c r="J65" s="9"/>
      <c r="K65" s="76">
        <f t="shared" si="1"/>
        <v>35.77</v>
      </c>
    </row>
    <row r="66" s="1" customFormat="1" ht="17" customHeight="1" spans="1:11">
      <c r="A66" s="9">
        <v>62</v>
      </c>
      <c r="B66" s="9" t="s">
        <v>217</v>
      </c>
      <c r="C66" s="9" t="s">
        <v>218</v>
      </c>
      <c r="D66" s="9" t="s">
        <v>219</v>
      </c>
      <c r="E66" s="9" t="str">
        <f>VLOOKUP(B66,[1]Sheet1!$C$906:$O$940,3,FALSE)</f>
        <v>13873799810</v>
      </c>
      <c r="F66" s="70" t="s">
        <v>216</v>
      </c>
      <c r="G66" s="9">
        <f t="shared" si="0"/>
        <v>2</v>
      </c>
      <c r="H66" s="9">
        <v>2</v>
      </c>
      <c r="I66" s="9"/>
      <c r="J66" s="9"/>
      <c r="K66" s="76">
        <f t="shared" si="1"/>
        <v>20.44</v>
      </c>
    </row>
    <row r="67" s="1" customFormat="1" ht="17" customHeight="1" spans="1:11">
      <c r="A67" s="9">
        <v>63</v>
      </c>
      <c r="B67" s="9" t="s">
        <v>220</v>
      </c>
      <c r="C67" s="9" t="s">
        <v>221</v>
      </c>
      <c r="D67" s="9" t="s">
        <v>222</v>
      </c>
      <c r="E67" s="9" t="str">
        <f>VLOOKUP(B67,[1]Sheet1!$C$906:$O$940,3,FALSE)</f>
        <v>13507377005</v>
      </c>
      <c r="F67" s="70" t="s">
        <v>216</v>
      </c>
      <c r="G67" s="9">
        <f t="shared" si="0"/>
        <v>1.2</v>
      </c>
      <c r="H67" s="9">
        <v>1.2</v>
      </c>
      <c r="I67" s="9"/>
      <c r="J67" s="9"/>
      <c r="K67" s="76">
        <f t="shared" si="1"/>
        <v>12.264</v>
      </c>
    </row>
    <row r="68" s="1" customFormat="1" ht="17" customHeight="1" spans="1:11">
      <c r="A68" s="9">
        <v>64</v>
      </c>
      <c r="B68" s="9" t="s">
        <v>223</v>
      </c>
      <c r="C68" s="9" t="s">
        <v>224</v>
      </c>
      <c r="D68" s="9" t="s">
        <v>225</v>
      </c>
      <c r="E68" s="9" t="str">
        <f>VLOOKUP(B68,[1]Sheet1!$C$906:$O$940,3,FALSE)</f>
        <v>15898461816</v>
      </c>
      <c r="F68" s="70" t="s">
        <v>216</v>
      </c>
      <c r="G68" s="9">
        <f t="shared" si="0"/>
        <v>3.5</v>
      </c>
      <c r="H68" s="9">
        <v>3.5</v>
      </c>
      <c r="I68" s="9"/>
      <c r="J68" s="9"/>
      <c r="K68" s="76">
        <f t="shared" si="1"/>
        <v>35.77</v>
      </c>
    </row>
    <row r="69" s="1" customFormat="1" ht="17" customHeight="1" spans="1:11">
      <c r="A69" s="9">
        <v>65</v>
      </c>
      <c r="B69" s="9" t="s">
        <v>226</v>
      </c>
      <c r="C69" s="9" t="s">
        <v>227</v>
      </c>
      <c r="D69" s="9" t="s">
        <v>228</v>
      </c>
      <c r="E69" s="9" t="str">
        <f>VLOOKUP(B69,[1]Sheet1!$C$906:$O$940,3,FALSE)</f>
        <v>13257371996</v>
      </c>
      <c r="F69" s="70" t="s">
        <v>216</v>
      </c>
      <c r="G69" s="9">
        <f t="shared" si="0"/>
        <v>1.2</v>
      </c>
      <c r="H69" s="9">
        <v>1.2</v>
      </c>
      <c r="I69" s="9"/>
      <c r="J69" s="9"/>
      <c r="K69" s="76">
        <f t="shared" si="1"/>
        <v>12.264</v>
      </c>
    </row>
    <row r="70" s="1" customFormat="1" ht="17" customHeight="1" spans="1:11">
      <c r="A70" s="9">
        <v>66</v>
      </c>
      <c r="B70" s="9" t="s">
        <v>229</v>
      </c>
      <c r="C70" s="9" t="s">
        <v>230</v>
      </c>
      <c r="D70" s="9" t="s">
        <v>231</v>
      </c>
      <c r="E70" s="9" t="str">
        <f>VLOOKUP(B70,[1]Sheet1!$C$906:$O$940,3,FALSE)</f>
        <v>13992159271</v>
      </c>
      <c r="F70" s="70" t="s">
        <v>216</v>
      </c>
      <c r="G70" s="9">
        <f t="shared" ref="G70:G133" si="2">H70+I70+J70</f>
        <v>1</v>
      </c>
      <c r="H70" s="9">
        <v>1</v>
      </c>
      <c r="I70" s="9"/>
      <c r="J70" s="9"/>
      <c r="K70" s="76">
        <f t="shared" ref="K70:K133" si="3">H70*10.22+I70*12+J70*20</f>
        <v>10.22</v>
      </c>
    </row>
    <row r="71" s="1" customFormat="1" ht="17" customHeight="1" spans="1:11">
      <c r="A71" s="9">
        <v>67</v>
      </c>
      <c r="B71" s="9" t="s">
        <v>232</v>
      </c>
      <c r="C71" s="9" t="s">
        <v>233</v>
      </c>
      <c r="D71" s="9" t="s">
        <v>234</v>
      </c>
      <c r="E71" s="9" t="str">
        <f>VLOOKUP(B71,[1]Sheet1!$C$906:$O$940,3,FALSE)</f>
        <v>15173799335</v>
      </c>
      <c r="F71" s="70" t="s">
        <v>216</v>
      </c>
      <c r="G71" s="9">
        <f t="shared" si="2"/>
        <v>1</v>
      </c>
      <c r="H71" s="9">
        <v>1</v>
      </c>
      <c r="I71" s="9"/>
      <c r="J71" s="9"/>
      <c r="K71" s="76">
        <f t="shared" si="3"/>
        <v>10.22</v>
      </c>
    </row>
    <row r="72" s="1" customFormat="1" ht="17" customHeight="1" spans="1:11">
      <c r="A72" s="9">
        <v>68</v>
      </c>
      <c r="B72" s="9" t="s">
        <v>235</v>
      </c>
      <c r="C72" s="9" t="s">
        <v>236</v>
      </c>
      <c r="D72" s="9" t="s">
        <v>237</v>
      </c>
      <c r="E72" s="9" t="str">
        <f>VLOOKUP(B72,[1]Sheet1!$C$906:$O$940,3,FALSE)</f>
        <v>18607374984</v>
      </c>
      <c r="F72" s="70" t="s">
        <v>216</v>
      </c>
      <c r="G72" s="9">
        <f t="shared" si="2"/>
        <v>2</v>
      </c>
      <c r="H72" s="9">
        <v>2</v>
      </c>
      <c r="I72" s="9"/>
      <c r="J72" s="9"/>
      <c r="K72" s="76">
        <f t="shared" si="3"/>
        <v>20.44</v>
      </c>
    </row>
    <row r="73" s="1" customFormat="1" ht="17" customHeight="1" spans="1:11">
      <c r="A73" s="9">
        <v>69</v>
      </c>
      <c r="B73" s="9" t="s">
        <v>238</v>
      </c>
      <c r="C73" s="9" t="s">
        <v>239</v>
      </c>
      <c r="D73" s="9" t="s">
        <v>240</v>
      </c>
      <c r="E73" s="9" t="str">
        <f>VLOOKUP(B73,[1]Sheet1!$C$906:$O$940,3,FALSE)</f>
        <v>13292161746</v>
      </c>
      <c r="F73" s="70" t="s">
        <v>216</v>
      </c>
      <c r="G73" s="9">
        <f t="shared" si="2"/>
        <v>1</v>
      </c>
      <c r="H73" s="9">
        <v>1</v>
      </c>
      <c r="I73" s="9"/>
      <c r="J73" s="9"/>
      <c r="K73" s="76">
        <f t="shared" si="3"/>
        <v>10.22</v>
      </c>
    </row>
    <row r="74" s="1" customFormat="1" ht="17" customHeight="1" spans="1:11">
      <c r="A74" s="9">
        <v>70</v>
      </c>
      <c r="B74" s="9" t="s">
        <v>241</v>
      </c>
      <c r="C74" s="9" t="s">
        <v>242</v>
      </c>
      <c r="D74" s="9" t="s">
        <v>243</v>
      </c>
      <c r="E74" s="9" t="str">
        <f>VLOOKUP(B74,[1]Sheet1!$C$906:$O$940,3,FALSE)</f>
        <v>13973681429</v>
      </c>
      <c r="F74" s="70" t="s">
        <v>216</v>
      </c>
      <c r="G74" s="9">
        <f t="shared" si="2"/>
        <v>2</v>
      </c>
      <c r="H74" s="9">
        <v>2</v>
      </c>
      <c r="I74" s="9"/>
      <c r="J74" s="9"/>
      <c r="K74" s="76">
        <f t="shared" si="3"/>
        <v>20.44</v>
      </c>
    </row>
    <row r="75" s="1" customFormat="1" ht="17" customHeight="1" spans="1:11">
      <c r="A75" s="9">
        <v>71</v>
      </c>
      <c r="B75" s="9" t="s">
        <v>244</v>
      </c>
      <c r="C75" s="9" t="s">
        <v>245</v>
      </c>
      <c r="D75" s="9" t="s">
        <v>246</v>
      </c>
      <c r="E75" s="9" t="str">
        <f>VLOOKUP(B75,[1]Sheet1!$C$906:$O$940,3,FALSE)</f>
        <v>15973792715</v>
      </c>
      <c r="F75" s="70" t="s">
        <v>216</v>
      </c>
      <c r="G75" s="9">
        <f t="shared" si="2"/>
        <v>1</v>
      </c>
      <c r="H75" s="9">
        <v>1</v>
      </c>
      <c r="I75" s="9"/>
      <c r="J75" s="9"/>
      <c r="K75" s="76">
        <f t="shared" si="3"/>
        <v>10.22</v>
      </c>
    </row>
    <row r="76" s="1" customFormat="1" ht="17" customHeight="1" spans="1:11">
      <c r="A76" s="9">
        <v>72</v>
      </c>
      <c r="B76" s="9" t="s">
        <v>247</v>
      </c>
      <c r="C76" s="9" t="s">
        <v>248</v>
      </c>
      <c r="D76" s="9" t="s">
        <v>249</v>
      </c>
      <c r="E76" s="9" t="str">
        <f>VLOOKUP(B76,[1]Sheet1!$C$906:$O$940,3,FALSE)</f>
        <v>13875312130</v>
      </c>
      <c r="F76" s="70" t="s">
        <v>216</v>
      </c>
      <c r="G76" s="9">
        <f t="shared" si="2"/>
        <v>1</v>
      </c>
      <c r="H76" s="9">
        <v>1</v>
      </c>
      <c r="I76" s="9"/>
      <c r="J76" s="9"/>
      <c r="K76" s="76">
        <f t="shared" si="3"/>
        <v>10.22</v>
      </c>
    </row>
    <row r="77" s="1" customFormat="1" ht="17" customHeight="1" spans="1:11">
      <c r="A77" s="9">
        <v>73</v>
      </c>
      <c r="B77" s="9" t="s">
        <v>250</v>
      </c>
      <c r="C77" s="9" t="s">
        <v>251</v>
      </c>
      <c r="D77" s="9" t="s">
        <v>252</v>
      </c>
      <c r="E77" s="9" t="str">
        <f>VLOOKUP(B77,[1]Sheet1!$C$906:$O$940,3,FALSE)</f>
        <v>13337370722</v>
      </c>
      <c r="F77" s="70" t="s">
        <v>216</v>
      </c>
      <c r="G77" s="9">
        <f t="shared" si="2"/>
        <v>1.2</v>
      </c>
      <c r="H77" s="9">
        <v>1.2</v>
      </c>
      <c r="I77" s="9"/>
      <c r="J77" s="9"/>
      <c r="K77" s="76">
        <f t="shared" si="3"/>
        <v>12.264</v>
      </c>
    </row>
    <row r="78" s="1" customFormat="1" ht="17" customHeight="1" spans="1:11">
      <c r="A78" s="9">
        <v>74</v>
      </c>
      <c r="B78" s="9" t="s">
        <v>253</v>
      </c>
      <c r="C78" s="9" t="s">
        <v>254</v>
      </c>
      <c r="D78" s="9" t="s">
        <v>255</v>
      </c>
      <c r="E78" s="9" t="str">
        <f>VLOOKUP(B78,[1]Sheet1!$C$906:$O$940,3,FALSE)</f>
        <v>15973792715</v>
      </c>
      <c r="F78" s="70" t="s">
        <v>216</v>
      </c>
      <c r="G78" s="9">
        <f t="shared" si="2"/>
        <v>2.5</v>
      </c>
      <c r="H78" s="9">
        <v>2.5</v>
      </c>
      <c r="I78" s="9"/>
      <c r="J78" s="9"/>
      <c r="K78" s="76">
        <f t="shared" si="3"/>
        <v>25.55</v>
      </c>
    </row>
    <row r="79" s="1" customFormat="1" ht="17" customHeight="1" spans="1:11">
      <c r="A79" s="9">
        <v>75</v>
      </c>
      <c r="B79" s="9" t="s">
        <v>256</v>
      </c>
      <c r="C79" s="9" t="s">
        <v>257</v>
      </c>
      <c r="D79" s="9" t="s">
        <v>258</v>
      </c>
      <c r="E79" s="9" t="str">
        <f>VLOOKUP(B79,[1]Sheet1!$C$906:$O$940,3,FALSE)</f>
        <v>18973735891</v>
      </c>
      <c r="F79" s="70" t="s">
        <v>216</v>
      </c>
      <c r="G79" s="9">
        <f t="shared" si="2"/>
        <v>1.8</v>
      </c>
      <c r="H79" s="9">
        <v>1.8</v>
      </c>
      <c r="I79" s="9"/>
      <c r="J79" s="9"/>
      <c r="K79" s="76">
        <f t="shared" si="3"/>
        <v>18.396</v>
      </c>
    </row>
    <row r="80" s="1" customFormat="1" ht="17" customHeight="1" spans="1:11">
      <c r="A80" s="9">
        <v>76</v>
      </c>
      <c r="B80" s="9" t="s">
        <v>259</v>
      </c>
      <c r="C80" s="9" t="s">
        <v>260</v>
      </c>
      <c r="D80" s="9" t="s">
        <v>261</v>
      </c>
      <c r="E80" s="9" t="str">
        <f>VLOOKUP(B80,[1]Sheet1!$C$906:$O$940,3,FALSE)</f>
        <v>18073735135</v>
      </c>
      <c r="F80" s="70" t="s">
        <v>216</v>
      </c>
      <c r="G80" s="9">
        <f t="shared" si="2"/>
        <v>1.2</v>
      </c>
      <c r="H80" s="9">
        <v>1.2</v>
      </c>
      <c r="I80" s="9"/>
      <c r="J80" s="9"/>
      <c r="K80" s="76">
        <f t="shared" si="3"/>
        <v>12.264</v>
      </c>
    </row>
    <row r="81" s="1" customFormat="1" ht="17" customHeight="1" spans="1:11">
      <c r="A81" s="9">
        <v>77</v>
      </c>
      <c r="B81" s="9" t="s">
        <v>262</v>
      </c>
      <c r="C81" s="9" t="s">
        <v>263</v>
      </c>
      <c r="D81" s="9" t="s">
        <v>264</v>
      </c>
      <c r="E81" s="9" t="str">
        <f>VLOOKUP(B81,[1]Sheet1!$C$906:$O$940,3,FALSE)</f>
        <v>13873712926</v>
      </c>
      <c r="F81" s="70" t="s">
        <v>216</v>
      </c>
      <c r="G81" s="9">
        <f t="shared" si="2"/>
        <v>2.4</v>
      </c>
      <c r="H81" s="9">
        <v>2.4</v>
      </c>
      <c r="I81" s="9"/>
      <c r="J81" s="9"/>
      <c r="K81" s="76">
        <f t="shared" si="3"/>
        <v>24.528</v>
      </c>
    </row>
    <row r="82" s="1" customFormat="1" ht="17" customHeight="1" spans="1:11">
      <c r="A82" s="9">
        <v>78</v>
      </c>
      <c r="B82" s="9" t="s">
        <v>265</v>
      </c>
      <c r="C82" s="9" t="s">
        <v>266</v>
      </c>
      <c r="D82" s="9" t="s">
        <v>267</v>
      </c>
      <c r="E82" s="9" t="str">
        <f>VLOOKUP(B82,[1]Sheet1!$C$906:$O$940,3,FALSE)</f>
        <v>18673780511</v>
      </c>
      <c r="F82" s="70" t="s">
        <v>216</v>
      </c>
      <c r="G82" s="9">
        <f t="shared" si="2"/>
        <v>2.4</v>
      </c>
      <c r="H82" s="9">
        <v>2.4</v>
      </c>
      <c r="I82" s="9"/>
      <c r="J82" s="9"/>
      <c r="K82" s="76">
        <f t="shared" si="3"/>
        <v>24.528</v>
      </c>
    </row>
    <row r="83" s="1" customFormat="1" ht="17" customHeight="1" spans="1:11">
      <c r="A83" s="9">
        <v>79</v>
      </c>
      <c r="B83" s="9" t="s">
        <v>268</v>
      </c>
      <c r="C83" s="9" t="s">
        <v>269</v>
      </c>
      <c r="D83" s="9" t="s">
        <v>270</v>
      </c>
      <c r="E83" s="9" t="str">
        <f>VLOOKUP(B83,[1]Sheet1!$C$906:$O$940,3,FALSE)</f>
        <v>13875312130</v>
      </c>
      <c r="F83" s="70" t="s">
        <v>216</v>
      </c>
      <c r="G83" s="9">
        <f t="shared" si="2"/>
        <v>1.8</v>
      </c>
      <c r="H83" s="9">
        <v>1.8</v>
      </c>
      <c r="I83" s="9"/>
      <c r="J83" s="9"/>
      <c r="K83" s="76">
        <f t="shared" si="3"/>
        <v>18.396</v>
      </c>
    </row>
    <row r="84" s="1" customFormat="1" ht="17" customHeight="1" spans="1:11">
      <c r="A84" s="9">
        <v>80</v>
      </c>
      <c r="B84" s="9" t="s">
        <v>271</v>
      </c>
      <c r="C84" s="9" t="s">
        <v>272</v>
      </c>
      <c r="D84" s="9" t="s">
        <v>273</v>
      </c>
      <c r="E84" s="9" t="str">
        <f>VLOOKUP(B84,[1]Sheet1!$C$906:$O$940,3,FALSE)</f>
        <v>13873757068</v>
      </c>
      <c r="F84" s="70" t="s">
        <v>216</v>
      </c>
      <c r="G84" s="9">
        <f t="shared" si="2"/>
        <v>0.6</v>
      </c>
      <c r="H84" s="9">
        <v>0.6</v>
      </c>
      <c r="I84" s="9"/>
      <c r="J84" s="9"/>
      <c r="K84" s="76">
        <f t="shared" si="3"/>
        <v>6.132</v>
      </c>
    </row>
    <row r="85" s="1" customFormat="1" ht="17" customHeight="1" spans="1:11">
      <c r="A85" s="9">
        <v>81</v>
      </c>
      <c r="B85" s="9" t="s">
        <v>274</v>
      </c>
      <c r="C85" s="9" t="s">
        <v>275</v>
      </c>
      <c r="D85" s="9" t="s">
        <v>276</v>
      </c>
      <c r="E85" s="9" t="str">
        <f>VLOOKUP(B85,[1]Sheet1!$C$906:$O$940,3,FALSE)</f>
        <v>13873757068</v>
      </c>
      <c r="F85" s="70" t="s">
        <v>216</v>
      </c>
      <c r="G85" s="9">
        <f t="shared" si="2"/>
        <v>2.4</v>
      </c>
      <c r="H85" s="9">
        <v>2.4</v>
      </c>
      <c r="I85" s="9"/>
      <c r="J85" s="9"/>
      <c r="K85" s="76">
        <f t="shared" si="3"/>
        <v>24.528</v>
      </c>
    </row>
    <row r="86" s="1" customFormat="1" ht="17" customHeight="1" spans="1:11">
      <c r="A86" s="9">
        <v>82</v>
      </c>
      <c r="B86" s="9" t="s">
        <v>277</v>
      </c>
      <c r="C86" s="9" t="s">
        <v>278</v>
      </c>
      <c r="D86" s="9" t="s">
        <v>279</v>
      </c>
      <c r="E86" s="9" t="str">
        <f>VLOOKUP(B86,[1]Sheet1!$C$906:$O$940,3,FALSE)</f>
        <v>13873757068</v>
      </c>
      <c r="F86" s="70" t="s">
        <v>216</v>
      </c>
      <c r="G86" s="9">
        <f t="shared" si="2"/>
        <v>1.5</v>
      </c>
      <c r="H86" s="9">
        <v>1.5</v>
      </c>
      <c r="I86" s="9"/>
      <c r="J86" s="9"/>
      <c r="K86" s="76">
        <f t="shared" si="3"/>
        <v>15.33</v>
      </c>
    </row>
    <row r="87" s="1" customFormat="1" ht="17" customHeight="1" spans="1:11">
      <c r="A87" s="9">
        <v>83</v>
      </c>
      <c r="B87" s="9" t="s">
        <v>280</v>
      </c>
      <c r="C87" s="9" t="s">
        <v>281</v>
      </c>
      <c r="D87" s="9" t="s">
        <v>282</v>
      </c>
      <c r="E87" s="9" t="str">
        <f>VLOOKUP(B87,[1]Sheet1!$C$906:$O$940,3,FALSE)</f>
        <v>13786767088</v>
      </c>
      <c r="F87" s="70" t="s">
        <v>216</v>
      </c>
      <c r="G87" s="9">
        <f t="shared" si="2"/>
        <v>1.2</v>
      </c>
      <c r="H87" s="9">
        <v>1.2</v>
      </c>
      <c r="I87" s="9"/>
      <c r="J87" s="9"/>
      <c r="K87" s="76">
        <f t="shared" si="3"/>
        <v>12.264</v>
      </c>
    </row>
    <row r="88" s="1" customFormat="1" ht="17" customHeight="1" spans="1:11">
      <c r="A88" s="9">
        <v>84</v>
      </c>
      <c r="B88" s="9" t="s">
        <v>283</v>
      </c>
      <c r="C88" s="9" t="s">
        <v>284</v>
      </c>
      <c r="D88" s="9" t="s">
        <v>285</v>
      </c>
      <c r="E88" s="9" t="str">
        <f>VLOOKUP(B88,[1]Sheet1!$C$906:$O$940,3,FALSE)</f>
        <v>13786767088</v>
      </c>
      <c r="F88" s="70" t="s">
        <v>216</v>
      </c>
      <c r="G88" s="9">
        <f t="shared" si="2"/>
        <v>1.8</v>
      </c>
      <c r="H88" s="9">
        <v>1.8</v>
      </c>
      <c r="I88" s="9"/>
      <c r="J88" s="9"/>
      <c r="K88" s="76">
        <f t="shared" si="3"/>
        <v>18.396</v>
      </c>
    </row>
    <row r="89" s="1" customFormat="1" ht="17" customHeight="1" spans="1:11">
      <c r="A89" s="9">
        <v>85</v>
      </c>
      <c r="B89" s="9" t="s">
        <v>286</v>
      </c>
      <c r="C89" s="9" t="s">
        <v>287</v>
      </c>
      <c r="D89" s="9" t="s">
        <v>288</v>
      </c>
      <c r="E89" s="9" t="str">
        <f>VLOOKUP(B89,[1]Sheet1!$C$906:$O$940,3,FALSE)</f>
        <v>15576832468</v>
      </c>
      <c r="F89" s="70" t="s">
        <v>216</v>
      </c>
      <c r="G89" s="9">
        <f t="shared" si="2"/>
        <v>3</v>
      </c>
      <c r="H89" s="9">
        <v>3</v>
      </c>
      <c r="I89" s="9"/>
      <c r="J89" s="9"/>
      <c r="K89" s="76">
        <f t="shared" si="3"/>
        <v>30.66</v>
      </c>
    </row>
    <row r="90" s="1" customFormat="1" ht="17" customHeight="1" spans="1:11">
      <c r="A90" s="9">
        <v>86</v>
      </c>
      <c r="B90" s="9" t="s">
        <v>289</v>
      </c>
      <c r="C90" s="9" t="s">
        <v>290</v>
      </c>
      <c r="D90" s="9" t="s">
        <v>291</v>
      </c>
      <c r="E90" s="9" t="str">
        <f>VLOOKUP(B90,[1]Sheet1!$C$906:$O$940,3,FALSE)</f>
        <v>15576832468</v>
      </c>
      <c r="F90" s="70" t="s">
        <v>216</v>
      </c>
      <c r="G90" s="9">
        <f t="shared" si="2"/>
        <v>0.6</v>
      </c>
      <c r="H90" s="9">
        <v>0.6</v>
      </c>
      <c r="I90" s="9"/>
      <c r="J90" s="9"/>
      <c r="K90" s="76">
        <f t="shared" si="3"/>
        <v>6.132</v>
      </c>
    </row>
    <row r="91" s="1" customFormat="1" ht="17" customHeight="1" spans="1:11">
      <c r="A91" s="9">
        <v>87</v>
      </c>
      <c r="B91" s="9" t="s">
        <v>292</v>
      </c>
      <c r="C91" s="9" t="s">
        <v>293</v>
      </c>
      <c r="D91" s="9" t="s">
        <v>294</v>
      </c>
      <c r="E91" s="9" t="str">
        <f>VLOOKUP(B91,[1]Sheet1!$C$988:$O$1024,3,FALSE)</f>
        <v>13203669796</v>
      </c>
      <c r="F91" s="70" t="s">
        <v>295</v>
      </c>
      <c r="G91" s="9">
        <f t="shared" si="2"/>
        <v>3.2</v>
      </c>
      <c r="H91" s="9">
        <v>3.2</v>
      </c>
      <c r="I91" s="9"/>
      <c r="J91" s="9"/>
      <c r="K91" s="76">
        <f t="shared" si="3"/>
        <v>32.704</v>
      </c>
    </row>
    <row r="92" s="1" customFormat="1" ht="17" customHeight="1" spans="1:11">
      <c r="A92" s="9">
        <v>88</v>
      </c>
      <c r="B92" s="9" t="s">
        <v>296</v>
      </c>
      <c r="C92" s="9" t="s">
        <v>297</v>
      </c>
      <c r="D92" s="9" t="s">
        <v>298</v>
      </c>
      <c r="E92" s="9" t="str">
        <f>VLOOKUP(B92,[1]Sheet1!$C$988:$O$1024,3,FALSE)</f>
        <v>13117574832</v>
      </c>
      <c r="F92" s="70" t="s">
        <v>295</v>
      </c>
      <c r="G92" s="9">
        <f t="shared" si="2"/>
        <v>1.4</v>
      </c>
      <c r="H92" s="9">
        <v>1.4</v>
      </c>
      <c r="I92" s="9"/>
      <c r="J92" s="9"/>
      <c r="K92" s="76">
        <f t="shared" si="3"/>
        <v>14.308</v>
      </c>
    </row>
    <row r="93" s="1" customFormat="1" ht="17" customHeight="1" spans="1:11">
      <c r="A93" s="9">
        <v>89</v>
      </c>
      <c r="B93" s="9" t="s">
        <v>299</v>
      </c>
      <c r="C93" s="9" t="s">
        <v>300</v>
      </c>
      <c r="D93" s="9" t="s">
        <v>301</v>
      </c>
      <c r="E93" s="9" t="str">
        <f>VLOOKUP(B93,[1]Sheet1!$C$988:$O$1024,3,FALSE)</f>
        <v>15173740737</v>
      </c>
      <c r="F93" s="70" t="s">
        <v>295</v>
      </c>
      <c r="G93" s="9">
        <f t="shared" si="2"/>
        <v>2</v>
      </c>
      <c r="H93" s="9">
        <v>2</v>
      </c>
      <c r="I93" s="9"/>
      <c r="J93" s="9"/>
      <c r="K93" s="76">
        <f t="shared" si="3"/>
        <v>20.44</v>
      </c>
    </row>
    <row r="94" s="1" customFormat="1" ht="17" customHeight="1" spans="1:11">
      <c r="A94" s="9">
        <v>90</v>
      </c>
      <c r="B94" s="9" t="s">
        <v>302</v>
      </c>
      <c r="C94" s="9" t="s">
        <v>303</v>
      </c>
      <c r="D94" s="9" t="s">
        <v>304</v>
      </c>
      <c r="E94" s="9" t="str">
        <f>VLOOKUP(B94,[1]Sheet1!$C$988:$O$1024,3,FALSE)</f>
        <v>13637412023</v>
      </c>
      <c r="F94" s="70" t="s">
        <v>295</v>
      </c>
      <c r="G94" s="9">
        <f t="shared" si="2"/>
        <v>1.4</v>
      </c>
      <c r="H94" s="9">
        <v>1.4</v>
      </c>
      <c r="I94" s="9"/>
      <c r="J94" s="9"/>
      <c r="K94" s="76">
        <f t="shared" si="3"/>
        <v>14.308</v>
      </c>
    </row>
    <row r="95" s="1" customFormat="1" ht="17" customHeight="1" spans="1:11">
      <c r="A95" s="9">
        <v>91</v>
      </c>
      <c r="B95" s="9" t="s">
        <v>305</v>
      </c>
      <c r="C95" s="9" t="s">
        <v>306</v>
      </c>
      <c r="D95" s="9" t="s">
        <v>307</v>
      </c>
      <c r="E95" s="9" t="str">
        <f>VLOOKUP(B95,[1]Sheet1!$C$988:$O$1024,3,FALSE)</f>
        <v>13037377895</v>
      </c>
      <c r="F95" s="70" t="s">
        <v>295</v>
      </c>
      <c r="G95" s="9">
        <f t="shared" si="2"/>
        <v>1.8</v>
      </c>
      <c r="H95" s="9">
        <v>1.8</v>
      </c>
      <c r="I95" s="9"/>
      <c r="J95" s="9"/>
      <c r="K95" s="76">
        <f t="shared" si="3"/>
        <v>18.396</v>
      </c>
    </row>
    <row r="96" s="1" customFormat="1" ht="17" customHeight="1" spans="1:11">
      <c r="A96" s="9">
        <v>92</v>
      </c>
      <c r="B96" s="9" t="s">
        <v>308</v>
      </c>
      <c r="C96" s="9" t="s">
        <v>309</v>
      </c>
      <c r="D96" s="9" t="s">
        <v>310</v>
      </c>
      <c r="E96" s="9" t="str">
        <f>VLOOKUP(B96,[1]Sheet1!$C$988:$O$1024,3,FALSE)</f>
        <v>15526318955</v>
      </c>
      <c r="F96" s="70" t="s">
        <v>295</v>
      </c>
      <c r="G96" s="9">
        <f t="shared" si="2"/>
        <v>2.4</v>
      </c>
      <c r="H96" s="9">
        <v>2.4</v>
      </c>
      <c r="I96" s="9"/>
      <c r="J96" s="9"/>
      <c r="K96" s="76">
        <f t="shared" si="3"/>
        <v>24.528</v>
      </c>
    </row>
    <row r="97" s="1" customFormat="1" ht="17" customHeight="1" spans="1:11">
      <c r="A97" s="9">
        <v>93</v>
      </c>
      <c r="B97" s="9" t="s">
        <v>311</v>
      </c>
      <c r="C97" s="9" t="s">
        <v>312</v>
      </c>
      <c r="D97" s="9" t="s">
        <v>313</v>
      </c>
      <c r="E97" s="9" t="str">
        <f>VLOOKUP(B97,[1]Sheet1!$C$988:$O$1024,3,FALSE)</f>
        <v>13117375621</v>
      </c>
      <c r="F97" s="70" t="s">
        <v>295</v>
      </c>
      <c r="G97" s="9">
        <f t="shared" si="2"/>
        <v>1.4</v>
      </c>
      <c r="H97" s="9">
        <v>1.4</v>
      </c>
      <c r="I97" s="9"/>
      <c r="J97" s="9"/>
      <c r="K97" s="76">
        <f t="shared" si="3"/>
        <v>14.308</v>
      </c>
    </row>
    <row r="98" s="1" customFormat="1" ht="17" customHeight="1" spans="1:11">
      <c r="A98" s="9">
        <v>94</v>
      </c>
      <c r="B98" s="9" t="s">
        <v>314</v>
      </c>
      <c r="C98" s="9" t="s">
        <v>315</v>
      </c>
      <c r="D98" s="9" t="s">
        <v>316</v>
      </c>
      <c r="E98" s="9" t="str">
        <f>VLOOKUP(B98,[1]Sheet1!$C$988:$O$1024,3,FALSE)</f>
        <v>15399721920</v>
      </c>
      <c r="F98" s="70" t="s">
        <v>295</v>
      </c>
      <c r="G98" s="9">
        <f t="shared" si="2"/>
        <v>0.7</v>
      </c>
      <c r="H98" s="9">
        <v>0.7</v>
      </c>
      <c r="I98" s="9"/>
      <c r="J98" s="9"/>
      <c r="K98" s="76">
        <f t="shared" si="3"/>
        <v>7.154</v>
      </c>
    </row>
    <row r="99" s="1" customFormat="1" ht="17" customHeight="1" spans="1:11">
      <c r="A99" s="9">
        <v>95</v>
      </c>
      <c r="B99" s="9" t="s">
        <v>317</v>
      </c>
      <c r="C99" s="9" t="s">
        <v>318</v>
      </c>
      <c r="D99" s="9" t="s">
        <v>319</v>
      </c>
      <c r="E99" s="9" t="str">
        <f>VLOOKUP(B99,[1]Sheet1!$C$988:$O$1024,3,FALSE)</f>
        <v>13973670331</v>
      </c>
      <c r="F99" s="70" t="s">
        <v>295</v>
      </c>
      <c r="G99" s="9">
        <f t="shared" si="2"/>
        <v>2.5</v>
      </c>
      <c r="H99" s="9">
        <v>2.5</v>
      </c>
      <c r="I99" s="9"/>
      <c r="J99" s="9"/>
      <c r="K99" s="76">
        <f t="shared" si="3"/>
        <v>25.55</v>
      </c>
    </row>
    <row r="100" s="1" customFormat="1" ht="17" customHeight="1" spans="1:11">
      <c r="A100" s="9">
        <v>96</v>
      </c>
      <c r="B100" s="9" t="s">
        <v>320</v>
      </c>
      <c r="C100" s="9" t="s">
        <v>321</v>
      </c>
      <c r="D100" s="9" t="s">
        <v>322</v>
      </c>
      <c r="E100" s="9" t="str">
        <f>VLOOKUP(B100,[1]Sheet1!$C$988:$O$1024,3,FALSE)</f>
        <v>15869780347</v>
      </c>
      <c r="F100" s="70" t="s">
        <v>295</v>
      </c>
      <c r="G100" s="9">
        <f t="shared" si="2"/>
        <v>1.2</v>
      </c>
      <c r="H100" s="9">
        <v>1.2</v>
      </c>
      <c r="I100" s="9"/>
      <c r="J100" s="9"/>
      <c r="K100" s="76">
        <f t="shared" si="3"/>
        <v>12.264</v>
      </c>
    </row>
    <row r="101" s="1" customFormat="1" ht="17" customHeight="1" spans="1:11">
      <c r="A101" s="9">
        <v>97</v>
      </c>
      <c r="B101" s="9" t="s">
        <v>323</v>
      </c>
      <c r="C101" s="9" t="s">
        <v>324</v>
      </c>
      <c r="D101" s="9" t="s">
        <v>325</v>
      </c>
      <c r="E101" s="9" t="str">
        <f>VLOOKUP(B101,[1]Sheet1!$C$988:$O$1024,3,FALSE)</f>
        <v>18073710610</v>
      </c>
      <c r="F101" s="70" t="s">
        <v>295</v>
      </c>
      <c r="G101" s="9">
        <f t="shared" si="2"/>
        <v>1.2</v>
      </c>
      <c r="H101" s="9">
        <v>1.2</v>
      </c>
      <c r="I101" s="9"/>
      <c r="J101" s="9"/>
      <c r="K101" s="76">
        <f t="shared" si="3"/>
        <v>12.264</v>
      </c>
    </row>
    <row r="102" s="1" customFormat="1" ht="17" customHeight="1" spans="1:11">
      <c r="A102" s="9">
        <v>98</v>
      </c>
      <c r="B102" s="9" t="s">
        <v>326</v>
      </c>
      <c r="C102" s="9" t="s">
        <v>327</v>
      </c>
      <c r="D102" s="9" t="s">
        <v>328</v>
      </c>
      <c r="E102" s="9" t="str">
        <f>VLOOKUP(B102,[1]Sheet1!$C$988:$O$1024,3,FALSE)</f>
        <v>13203699636</v>
      </c>
      <c r="F102" s="70" t="s">
        <v>295</v>
      </c>
      <c r="G102" s="9">
        <f t="shared" si="2"/>
        <v>2</v>
      </c>
      <c r="H102" s="9">
        <v>2</v>
      </c>
      <c r="I102" s="9"/>
      <c r="J102" s="9"/>
      <c r="K102" s="76">
        <f t="shared" si="3"/>
        <v>20.44</v>
      </c>
    </row>
    <row r="103" s="1" customFormat="1" ht="17" customHeight="1" spans="1:11">
      <c r="A103" s="9">
        <v>99</v>
      </c>
      <c r="B103" s="9" t="s">
        <v>329</v>
      </c>
      <c r="C103" s="9" t="s">
        <v>330</v>
      </c>
      <c r="D103" s="9" t="s">
        <v>331</v>
      </c>
      <c r="E103" s="9" t="str">
        <f>VLOOKUP(B103,[1]Sheet1!$C$988:$O$1024,3,FALSE)</f>
        <v>13203684580</v>
      </c>
      <c r="F103" s="70" t="s">
        <v>295</v>
      </c>
      <c r="G103" s="9">
        <f t="shared" si="2"/>
        <v>2.4</v>
      </c>
      <c r="H103" s="9">
        <v>2.4</v>
      </c>
      <c r="I103" s="9"/>
      <c r="J103" s="9"/>
      <c r="K103" s="76">
        <f t="shared" si="3"/>
        <v>24.528</v>
      </c>
    </row>
    <row r="104" s="1" customFormat="1" ht="17" customHeight="1" spans="1:11">
      <c r="A104" s="9">
        <v>100</v>
      </c>
      <c r="B104" s="9" t="s">
        <v>332</v>
      </c>
      <c r="C104" s="9" t="s">
        <v>333</v>
      </c>
      <c r="D104" s="9" t="s">
        <v>334</v>
      </c>
      <c r="E104" s="9" t="str">
        <f>VLOOKUP(B104,[1]Sheet1!$C$988:$O$1024,3,FALSE)</f>
        <v>13203661608</v>
      </c>
      <c r="F104" s="70" t="s">
        <v>295</v>
      </c>
      <c r="G104" s="9">
        <f t="shared" si="2"/>
        <v>2.4</v>
      </c>
      <c r="H104" s="9">
        <v>2.4</v>
      </c>
      <c r="I104" s="9"/>
      <c r="J104" s="9"/>
      <c r="K104" s="76">
        <f t="shared" si="3"/>
        <v>24.528</v>
      </c>
    </row>
    <row r="105" s="1" customFormat="1" ht="17" customHeight="1" spans="1:11">
      <c r="A105" s="9">
        <v>101</v>
      </c>
      <c r="B105" s="9" t="s">
        <v>335</v>
      </c>
      <c r="C105" s="9" t="s">
        <v>336</v>
      </c>
      <c r="D105" s="9" t="s">
        <v>337</v>
      </c>
      <c r="E105" s="9" t="str">
        <f>VLOOKUP(B105,[1]Sheet1!$C$988:$O$1024,3,FALSE)</f>
        <v>13272166500</v>
      </c>
      <c r="F105" s="70" t="s">
        <v>295</v>
      </c>
      <c r="G105" s="9">
        <f t="shared" si="2"/>
        <v>1.8</v>
      </c>
      <c r="H105" s="9">
        <v>1.8</v>
      </c>
      <c r="I105" s="9"/>
      <c r="J105" s="9"/>
      <c r="K105" s="76">
        <f t="shared" si="3"/>
        <v>18.396</v>
      </c>
    </row>
    <row r="106" s="1" customFormat="1" ht="17" customHeight="1" spans="1:11">
      <c r="A106" s="9">
        <v>102</v>
      </c>
      <c r="B106" s="9" t="s">
        <v>338</v>
      </c>
      <c r="C106" s="9" t="s">
        <v>339</v>
      </c>
      <c r="D106" s="429" t="s">
        <v>340</v>
      </c>
      <c r="E106" s="9" t="str">
        <f>VLOOKUP(B106,[1]Sheet1!$C$988:$O$1024,3,FALSE)</f>
        <v>13875310564</v>
      </c>
      <c r="F106" s="70" t="s">
        <v>295</v>
      </c>
      <c r="G106" s="9">
        <f t="shared" si="2"/>
        <v>2.4</v>
      </c>
      <c r="H106" s="9">
        <v>2.4</v>
      </c>
      <c r="I106" s="9"/>
      <c r="J106" s="9"/>
      <c r="K106" s="76">
        <f t="shared" si="3"/>
        <v>24.528</v>
      </c>
    </row>
    <row r="107" s="1" customFormat="1" ht="17" customHeight="1" spans="1:11">
      <c r="A107" s="9">
        <v>103</v>
      </c>
      <c r="B107" s="9" t="s">
        <v>341</v>
      </c>
      <c r="C107" s="9" t="s">
        <v>342</v>
      </c>
      <c r="D107" s="9" t="s">
        <v>343</v>
      </c>
      <c r="E107" s="9" t="str">
        <f>VLOOKUP(B107,[1]Sheet1!$C$988:$O$1024,3,FALSE)</f>
        <v>18230511694</v>
      </c>
      <c r="F107" s="70" t="s">
        <v>295</v>
      </c>
      <c r="G107" s="9">
        <f t="shared" si="2"/>
        <v>1.4</v>
      </c>
      <c r="H107" s="9">
        <v>1.4</v>
      </c>
      <c r="I107" s="9"/>
      <c r="J107" s="9"/>
      <c r="K107" s="76">
        <f t="shared" si="3"/>
        <v>14.308</v>
      </c>
    </row>
    <row r="108" s="1" customFormat="1" ht="17" customHeight="1" spans="1:11">
      <c r="A108" s="9">
        <v>104</v>
      </c>
      <c r="B108" s="9" t="s">
        <v>344</v>
      </c>
      <c r="C108" s="9" t="s">
        <v>345</v>
      </c>
      <c r="D108" s="9" t="s">
        <v>346</v>
      </c>
      <c r="E108" s="9" t="str">
        <f>VLOOKUP(B108,[1]Sheet1!$C$988:$O$1024,3,FALSE)</f>
        <v>13017373985</v>
      </c>
      <c r="F108" s="70" t="s">
        <v>295</v>
      </c>
      <c r="G108" s="9">
        <f t="shared" si="2"/>
        <v>2.4</v>
      </c>
      <c r="H108" s="9">
        <v>2.4</v>
      </c>
      <c r="I108" s="9"/>
      <c r="J108" s="9"/>
      <c r="K108" s="76">
        <f t="shared" si="3"/>
        <v>24.528</v>
      </c>
    </row>
    <row r="109" s="1" customFormat="1" ht="17" customHeight="1" spans="1:11">
      <c r="A109" s="9">
        <v>105</v>
      </c>
      <c r="B109" s="9" t="s">
        <v>347</v>
      </c>
      <c r="C109" s="9" t="s">
        <v>348</v>
      </c>
      <c r="D109" s="9" t="s">
        <v>349</v>
      </c>
      <c r="E109" s="9" t="str">
        <f>VLOOKUP(B109,[1]Sheet1!$C$988:$O$1024,3,FALSE)</f>
        <v>15243704942</v>
      </c>
      <c r="F109" s="70" t="s">
        <v>295</v>
      </c>
      <c r="G109" s="9">
        <f t="shared" si="2"/>
        <v>2.4</v>
      </c>
      <c r="H109" s="9">
        <v>2.4</v>
      </c>
      <c r="I109" s="9"/>
      <c r="J109" s="9"/>
      <c r="K109" s="76">
        <f t="shared" si="3"/>
        <v>24.528</v>
      </c>
    </row>
    <row r="110" s="1" customFormat="1" ht="17" customHeight="1" spans="1:11">
      <c r="A110" s="9">
        <v>106</v>
      </c>
      <c r="B110" s="9" t="s">
        <v>350</v>
      </c>
      <c r="C110" s="9" t="s">
        <v>351</v>
      </c>
      <c r="D110" s="9" t="s">
        <v>352</v>
      </c>
      <c r="E110" s="9" t="str">
        <f>VLOOKUP(B110,[1]Sheet1!$C$988:$O$1024,3,FALSE)</f>
        <v>17763720730</v>
      </c>
      <c r="F110" s="70" t="s">
        <v>295</v>
      </c>
      <c r="G110" s="9">
        <f t="shared" si="2"/>
        <v>2</v>
      </c>
      <c r="H110" s="9">
        <v>2</v>
      </c>
      <c r="I110" s="9"/>
      <c r="J110" s="9"/>
      <c r="K110" s="76">
        <f t="shared" si="3"/>
        <v>20.44</v>
      </c>
    </row>
    <row r="111" s="1" customFormat="1" ht="17" customHeight="1" spans="1:11">
      <c r="A111" s="9">
        <v>107</v>
      </c>
      <c r="B111" s="9" t="s">
        <v>353</v>
      </c>
      <c r="C111" s="9" t="s">
        <v>354</v>
      </c>
      <c r="D111" s="9" t="s">
        <v>355</v>
      </c>
      <c r="E111" s="9" t="str">
        <f>VLOOKUP(B111,[1]Sheet1!$C$988:$O$1024,3,FALSE)</f>
        <v>13307376616</v>
      </c>
      <c r="F111" s="70" t="s">
        <v>295</v>
      </c>
      <c r="G111" s="9">
        <f t="shared" si="2"/>
        <v>2.8</v>
      </c>
      <c r="H111" s="9">
        <v>2.8</v>
      </c>
      <c r="I111" s="9"/>
      <c r="J111" s="9"/>
      <c r="K111" s="76">
        <f t="shared" si="3"/>
        <v>28.616</v>
      </c>
    </row>
    <row r="112" s="1" customFormat="1" ht="17" customHeight="1" spans="1:11">
      <c r="A112" s="9">
        <v>108</v>
      </c>
      <c r="B112" s="9" t="s">
        <v>356</v>
      </c>
      <c r="C112" s="9" t="s">
        <v>357</v>
      </c>
      <c r="D112" s="9" t="s">
        <v>358</v>
      </c>
      <c r="E112" s="9" t="str">
        <f>VLOOKUP(B112,[1]Sheet1!$C$988:$O$1024,3,FALSE)</f>
        <v>18166297538</v>
      </c>
      <c r="F112" s="70" t="s">
        <v>295</v>
      </c>
      <c r="G112" s="9">
        <f t="shared" si="2"/>
        <v>1.8</v>
      </c>
      <c r="H112" s="9">
        <v>1.8</v>
      </c>
      <c r="I112" s="9"/>
      <c r="J112" s="9"/>
      <c r="K112" s="76">
        <f t="shared" si="3"/>
        <v>18.396</v>
      </c>
    </row>
    <row r="113" s="1" customFormat="1" ht="17" customHeight="1" spans="1:11">
      <c r="A113" s="9">
        <v>109</v>
      </c>
      <c r="B113" s="9" t="s">
        <v>359</v>
      </c>
      <c r="C113" s="9" t="s">
        <v>360</v>
      </c>
      <c r="D113" s="9" t="s">
        <v>361</v>
      </c>
      <c r="E113" s="9" t="str">
        <f>VLOOKUP(B113,[1]Sheet1!$C$988:$O$1024,3,FALSE)</f>
        <v>15173770712</v>
      </c>
      <c r="F113" s="70" t="s">
        <v>295</v>
      </c>
      <c r="G113" s="9">
        <f t="shared" si="2"/>
        <v>1.2</v>
      </c>
      <c r="H113" s="9">
        <v>1.2</v>
      </c>
      <c r="I113" s="9"/>
      <c r="J113" s="9"/>
      <c r="K113" s="76">
        <f t="shared" si="3"/>
        <v>12.264</v>
      </c>
    </row>
    <row r="114" s="1" customFormat="1" ht="17" customHeight="1" spans="1:11">
      <c r="A114" s="9">
        <v>110</v>
      </c>
      <c r="B114" s="9" t="s">
        <v>362</v>
      </c>
      <c r="C114" s="9" t="s">
        <v>363</v>
      </c>
      <c r="D114" s="9" t="s">
        <v>364</v>
      </c>
      <c r="E114" s="9" t="str">
        <f>VLOOKUP(B114,[1]Sheet1!$C$1025:$O$1060,3,FALSE)</f>
        <v>13786799003</v>
      </c>
      <c r="F114" s="70" t="s">
        <v>365</v>
      </c>
      <c r="G114" s="9">
        <f t="shared" si="2"/>
        <v>3.15</v>
      </c>
      <c r="H114" s="9">
        <v>3.15</v>
      </c>
      <c r="I114" s="9"/>
      <c r="J114" s="9"/>
      <c r="K114" s="76">
        <f t="shared" si="3"/>
        <v>32.193</v>
      </c>
    </row>
    <row r="115" s="1" customFormat="1" ht="17" customHeight="1" spans="1:11">
      <c r="A115" s="9">
        <v>111</v>
      </c>
      <c r="B115" s="9" t="s">
        <v>366</v>
      </c>
      <c r="C115" s="9" t="s">
        <v>367</v>
      </c>
      <c r="D115" s="9" t="s">
        <v>368</v>
      </c>
      <c r="E115" s="9" t="str">
        <f>VLOOKUP(B115,[1]Sheet1!$C$1025:$O$1060,3,FALSE)</f>
        <v>18973766268</v>
      </c>
      <c r="F115" s="70" t="s">
        <v>365</v>
      </c>
      <c r="G115" s="9">
        <f t="shared" si="2"/>
        <v>5</v>
      </c>
      <c r="H115" s="9">
        <v>5</v>
      </c>
      <c r="I115" s="9"/>
      <c r="J115" s="9"/>
      <c r="K115" s="76">
        <f t="shared" si="3"/>
        <v>51.1</v>
      </c>
    </row>
    <row r="116" s="1" customFormat="1" ht="17" customHeight="1" spans="1:11">
      <c r="A116" s="9">
        <v>112</v>
      </c>
      <c r="B116" s="9" t="s">
        <v>369</v>
      </c>
      <c r="C116" s="9" t="s">
        <v>370</v>
      </c>
      <c r="D116" s="9" t="s">
        <v>371</v>
      </c>
      <c r="E116" s="9" t="str">
        <f>VLOOKUP(B116,[1]Sheet1!$C$1025:$O$1060,3,FALSE)</f>
        <v>18373704843</v>
      </c>
      <c r="F116" s="70" t="s">
        <v>365</v>
      </c>
      <c r="G116" s="9">
        <f t="shared" si="2"/>
        <v>1.82</v>
      </c>
      <c r="H116" s="9">
        <v>1.82</v>
      </c>
      <c r="I116" s="9"/>
      <c r="J116" s="9"/>
      <c r="K116" s="76">
        <f t="shared" si="3"/>
        <v>18.6004</v>
      </c>
    </row>
    <row r="117" s="1" customFormat="1" ht="17" customHeight="1" spans="1:11">
      <c r="A117" s="9">
        <v>113</v>
      </c>
      <c r="B117" s="9" t="s">
        <v>372</v>
      </c>
      <c r="C117" s="9" t="s">
        <v>373</v>
      </c>
      <c r="D117" s="9" t="s">
        <v>374</v>
      </c>
      <c r="E117" s="9" t="str">
        <f>VLOOKUP(B117,[1]Sheet1!$C$1025:$O$1060,3,FALSE)</f>
        <v>18373704843</v>
      </c>
      <c r="F117" s="70" t="s">
        <v>365</v>
      </c>
      <c r="G117" s="9">
        <f t="shared" si="2"/>
        <v>1.2</v>
      </c>
      <c r="H117" s="9">
        <v>1.2</v>
      </c>
      <c r="I117" s="9"/>
      <c r="J117" s="9"/>
      <c r="K117" s="76">
        <f t="shared" si="3"/>
        <v>12.264</v>
      </c>
    </row>
    <row r="118" s="1" customFormat="1" ht="17" customHeight="1" spans="1:11">
      <c r="A118" s="9">
        <v>114</v>
      </c>
      <c r="B118" s="9" t="s">
        <v>375</v>
      </c>
      <c r="C118" s="9" t="s">
        <v>376</v>
      </c>
      <c r="D118" s="9" t="s">
        <v>377</v>
      </c>
      <c r="E118" s="9" t="str">
        <f>VLOOKUP(B118,[1]Sheet1!$C$1025:$O$1060,3,FALSE)</f>
        <v>15073772881</v>
      </c>
      <c r="F118" s="70" t="s">
        <v>365</v>
      </c>
      <c r="G118" s="9">
        <f t="shared" si="2"/>
        <v>3</v>
      </c>
      <c r="H118" s="9">
        <v>3</v>
      </c>
      <c r="I118" s="9"/>
      <c r="J118" s="9"/>
      <c r="K118" s="76">
        <f t="shared" si="3"/>
        <v>30.66</v>
      </c>
    </row>
    <row r="119" s="1" customFormat="1" ht="17" customHeight="1" spans="1:11">
      <c r="A119" s="9">
        <v>115</v>
      </c>
      <c r="B119" s="9" t="s">
        <v>378</v>
      </c>
      <c r="C119" s="9" t="s">
        <v>379</v>
      </c>
      <c r="D119" s="9" t="s">
        <v>380</v>
      </c>
      <c r="E119" s="9" t="str">
        <f>VLOOKUP(B119,[1]Sheet1!$C$1025:$O$1060,3,FALSE)</f>
        <v>13317372361</v>
      </c>
      <c r="F119" s="70" t="s">
        <v>365</v>
      </c>
      <c r="G119" s="9">
        <f t="shared" si="2"/>
        <v>1.2</v>
      </c>
      <c r="H119" s="9">
        <v>1.2</v>
      </c>
      <c r="I119" s="9"/>
      <c r="J119" s="9"/>
      <c r="K119" s="76">
        <f t="shared" si="3"/>
        <v>12.264</v>
      </c>
    </row>
    <row r="120" s="1" customFormat="1" ht="17" customHeight="1" spans="1:11">
      <c r="A120" s="9">
        <v>116</v>
      </c>
      <c r="B120" s="9" t="s">
        <v>381</v>
      </c>
      <c r="C120" s="9" t="s">
        <v>382</v>
      </c>
      <c r="D120" s="9" t="s">
        <v>383</v>
      </c>
      <c r="E120" s="9" t="str">
        <f>VLOOKUP(B120,[1]Sheet1!$C$1025:$O$1060,3,FALSE)</f>
        <v>15367700381</v>
      </c>
      <c r="F120" s="70" t="s">
        <v>365</v>
      </c>
      <c r="G120" s="9">
        <f t="shared" si="2"/>
        <v>1.9</v>
      </c>
      <c r="H120" s="9">
        <v>1.9</v>
      </c>
      <c r="I120" s="9"/>
      <c r="J120" s="9"/>
      <c r="K120" s="76">
        <f t="shared" si="3"/>
        <v>19.418</v>
      </c>
    </row>
    <row r="121" s="1" customFormat="1" ht="17" customHeight="1" spans="1:11">
      <c r="A121" s="9">
        <v>117</v>
      </c>
      <c r="B121" s="9" t="s">
        <v>384</v>
      </c>
      <c r="C121" s="9" t="s">
        <v>385</v>
      </c>
      <c r="D121" s="9" t="s">
        <v>386</v>
      </c>
      <c r="E121" s="9" t="str">
        <f>VLOOKUP(B121,[1]Sheet1!$C$1025:$O$1060,3,FALSE)</f>
        <v>13873721104</v>
      </c>
      <c r="F121" s="70" t="s">
        <v>365</v>
      </c>
      <c r="G121" s="9">
        <f t="shared" si="2"/>
        <v>0.65</v>
      </c>
      <c r="H121" s="9">
        <v>0.65</v>
      </c>
      <c r="I121" s="9"/>
      <c r="J121" s="9"/>
      <c r="K121" s="76">
        <f t="shared" si="3"/>
        <v>6.643</v>
      </c>
    </row>
    <row r="122" s="1" customFormat="1" ht="17" customHeight="1" spans="1:11">
      <c r="A122" s="9">
        <v>118</v>
      </c>
      <c r="B122" s="9" t="s">
        <v>387</v>
      </c>
      <c r="C122" s="9" t="s">
        <v>388</v>
      </c>
      <c r="D122" s="9" t="s">
        <v>389</v>
      </c>
      <c r="E122" s="9" t="str">
        <f>VLOOKUP(B122,[1]Sheet1!$C$1025:$O$1060,3,FALSE)</f>
        <v>13875371941</v>
      </c>
      <c r="F122" s="70" t="s">
        <v>365</v>
      </c>
      <c r="G122" s="9">
        <f t="shared" si="2"/>
        <v>0.65</v>
      </c>
      <c r="H122" s="9">
        <v>0.65</v>
      </c>
      <c r="I122" s="9"/>
      <c r="J122" s="9"/>
      <c r="K122" s="76">
        <f t="shared" si="3"/>
        <v>6.643</v>
      </c>
    </row>
    <row r="123" s="1" customFormat="1" ht="17" customHeight="1" spans="1:11">
      <c r="A123" s="9">
        <v>119</v>
      </c>
      <c r="B123" s="9" t="s">
        <v>390</v>
      </c>
      <c r="C123" s="9" t="s">
        <v>391</v>
      </c>
      <c r="D123" s="9" t="s">
        <v>392</v>
      </c>
      <c r="E123" s="9" t="str">
        <f>VLOOKUP(B123,[1]Sheet1!$C$1025:$O$1060,3,FALSE)</f>
        <v>13007317519</v>
      </c>
      <c r="F123" s="70" t="s">
        <v>365</v>
      </c>
      <c r="G123" s="9">
        <f t="shared" si="2"/>
        <v>2.45</v>
      </c>
      <c r="H123" s="9">
        <v>2.45</v>
      </c>
      <c r="I123" s="9"/>
      <c r="J123" s="9"/>
      <c r="K123" s="76">
        <f t="shared" si="3"/>
        <v>25.039</v>
      </c>
    </row>
    <row r="124" s="1" customFormat="1" ht="17" customHeight="1" spans="1:11">
      <c r="A124" s="9">
        <v>120</v>
      </c>
      <c r="B124" s="9" t="s">
        <v>393</v>
      </c>
      <c r="C124" s="9" t="s">
        <v>394</v>
      </c>
      <c r="D124" s="9" t="s">
        <v>395</v>
      </c>
      <c r="E124" s="9" t="str">
        <f>VLOOKUP(B124,[1]Sheet1!$C$1025:$O$1060,3,FALSE)</f>
        <v>13617375573</v>
      </c>
      <c r="F124" s="70" t="s">
        <v>365</v>
      </c>
      <c r="G124" s="9">
        <f t="shared" si="2"/>
        <v>1.95</v>
      </c>
      <c r="H124" s="9">
        <v>1.95</v>
      </c>
      <c r="I124" s="9"/>
      <c r="J124" s="9"/>
      <c r="K124" s="76">
        <f t="shared" si="3"/>
        <v>19.929</v>
      </c>
    </row>
    <row r="125" s="1" customFormat="1" ht="17" customHeight="1" spans="1:11">
      <c r="A125" s="9">
        <v>121</v>
      </c>
      <c r="B125" s="9" t="s">
        <v>45</v>
      </c>
      <c r="C125" s="9" t="s">
        <v>396</v>
      </c>
      <c r="D125" s="9" t="s">
        <v>397</v>
      </c>
      <c r="E125" s="9" t="str">
        <f>VLOOKUP(B125,[1]Sheet1!$C$1025:$O$1060,3,FALSE)</f>
        <v>18673781411</v>
      </c>
      <c r="F125" s="70" t="s">
        <v>365</v>
      </c>
      <c r="G125" s="9">
        <f t="shared" si="2"/>
        <v>1.35</v>
      </c>
      <c r="H125" s="9">
        <v>1.35</v>
      </c>
      <c r="I125" s="9"/>
      <c r="J125" s="9"/>
      <c r="K125" s="76">
        <f t="shared" si="3"/>
        <v>13.797</v>
      </c>
    </row>
    <row r="126" s="1" customFormat="1" ht="17" customHeight="1" spans="1:11">
      <c r="A126" s="9">
        <v>122</v>
      </c>
      <c r="B126" s="9" t="s">
        <v>398</v>
      </c>
      <c r="C126" s="9" t="s">
        <v>399</v>
      </c>
      <c r="D126" s="9" t="s">
        <v>400</v>
      </c>
      <c r="E126" s="9" t="str">
        <f>VLOOKUP(B126,[1]Sheet1!$C$1025:$O$1060,3,FALSE)</f>
        <v>15399708919</v>
      </c>
      <c r="F126" s="70" t="s">
        <v>365</v>
      </c>
      <c r="G126" s="9">
        <f t="shared" si="2"/>
        <v>3.45</v>
      </c>
      <c r="H126" s="9">
        <v>3.45</v>
      </c>
      <c r="I126" s="9"/>
      <c r="J126" s="9"/>
      <c r="K126" s="76">
        <f t="shared" si="3"/>
        <v>35.259</v>
      </c>
    </row>
    <row r="127" s="1" customFormat="1" ht="17" customHeight="1" spans="1:11">
      <c r="A127" s="9">
        <v>123</v>
      </c>
      <c r="B127" s="9" t="s">
        <v>401</v>
      </c>
      <c r="C127" s="9" t="s">
        <v>402</v>
      </c>
      <c r="D127" s="9" t="s">
        <v>403</v>
      </c>
      <c r="E127" s="9" t="str">
        <f>VLOOKUP(B127,[1]Sheet1!$C$1025:$O$1060,3,FALSE)</f>
        <v>13574739716</v>
      </c>
      <c r="F127" s="70" t="s">
        <v>365</v>
      </c>
      <c r="G127" s="9">
        <f t="shared" si="2"/>
        <v>1.3</v>
      </c>
      <c r="H127" s="9">
        <v>1.3</v>
      </c>
      <c r="I127" s="9"/>
      <c r="J127" s="9"/>
      <c r="K127" s="76">
        <f t="shared" si="3"/>
        <v>13.286</v>
      </c>
    </row>
    <row r="128" s="1" customFormat="1" ht="17" customHeight="1" spans="1:11">
      <c r="A128" s="9">
        <v>124</v>
      </c>
      <c r="B128" s="9" t="s">
        <v>404</v>
      </c>
      <c r="C128" s="9" t="s">
        <v>405</v>
      </c>
      <c r="D128" s="9" t="s">
        <v>406</v>
      </c>
      <c r="E128" s="9" t="str">
        <f>VLOOKUP(B128,[1]Sheet1!$C$1025:$O$1060,3,FALSE)</f>
        <v>13016146770</v>
      </c>
      <c r="F128" s="70" t="s">
        <v>365</v>
      </c>
      <c r="G128" s="9">
        <f t="shared" si="2"/>
        <v>1.95</v>
      </c>
      <c r="H128" s="9">
        <v>1.95</v>
      </c>
      <c r="I128" s="9"/>
      <c r="J128" s="9"/>
      <c r="K128" s="76">
        <f t="shared" si="3"/>
        <v>19.929</v>
      </c>
    </row>
    <row r="129" s="1" customFormat="1" ht="17" customHeight="1" spans="1:11">
      <c r="A129" s="9">
        <v>125</v>
      </c>
      <c r="B129" s="9" t="s">
        <v>407</v>
      </c>
      <c r="C129" s="9" t="s">
        <v>408</v>
      </c>
      <c r="D129" s="9" t="s">
        <v>409</v>
      </c>
      <c r="E129" s="9" t="str">
        <f>VLOOKUP(B129,[1]Sheet1!$C$1025:$O$1060,3,FALSE)</f>
        <v>13507372001</v>
      </c>
      <c r="F129" s="70" t="s">
        <v>365</v>
      </c>
      <c r="G129" s="9">
        <f t="shared" si="2"/>
        <v>1.25</v>
      </c>
      <c r="H129" s="9">
        <v>1.25</v>
      </c>
      <c r="I129" s="9"/>
      <c r="J129" s="9"/>
      <c r="K129" s="76">
        <f t="shared" si="3"/>
        <v>12.775</v>
      </c>
    </row>
    <row r="130" s="1" customFormat="1" ht="17" customHeight="1" spans="1:11">
      <c r="A130" s="9">
        <v>126</v>
      </c>
      <c r="B130" s="9" t="s">
        <v>410</v>
      </c>
      <c r="C130" s="9" t="s">
        <v>411</v>
      </c>
      <c r="D130" s="9" t="s">
        <v>412</v>
      </c>
      <c r="E130" s="9" t="str">
        <f>VLOOKUP(B130,[1]Sheet1!$C$1025:$O$1060,3,FALSE)</f>
        <v>18773727855</v>
      </c>
      <c r="F130" s="70" t="s">
        <v>365</v>
      </c>
      <c r="G130" s="9">
        <f t="shared" si="2"/>
        <v>1.88</v>
      </c>
      <c r="H130" s="9">
        <v>1.88</v>
      </c>
      <c r="I130" s="9"/>
      <c r="J130" s="9"/>
      <c r="K130" s="76">
        <f t="shared" si="3"/>
        <v>19.2136</v>
      </c>
    </row>
    <row r="131" s="1" customFormat="1" ht="17" customHeight="1" spans="1:11">
      <c r="A131" s="9">
        <v>127</v>
      </c>
      <c r="B131" s="9" t="s">
        <v>413</v>
      </c>
      <c r="C131" s="9" t="s">
        <v>414</v>
      </c>
      <c r="D131" s="9" t="s">
        <v>415</v>
      </c>
      <c r="E131" s="9" t="str">
        <f>VLOOKUP(B131,[1]Sheet1!$C$1025:$O$1060,3,FALSE)</f>
        <v>15274796305</v>
      </c>
      <c r="F131" s="70" t="s">
        <v>365</v>
      </c>
      <c r="G131" s="9">
        <f t="shared" si="2"/>
        <v>0.65</v>
      </c>
      <c r="H131" s="9">
        <v>0.65</v>
      </c>
      <c r="I131" s="9"/>
      <c r="J131" s="9"/>
      <c r="K131" s="76">
        <f t="shared" si="3"/>
        <v>6.643</v>
      </c>
    </row>
    <row r="132" s="1" customFormat="1" ht="17" customHeight="1" spans="1:11">
      <c r="A132" s="9">
        <v>128</v>
      </c>
      <c r="B132" s="9" t="s">
        <v>416</v>
      </c>
      <c r="C132" s="9" t="s">
        <v>417</v>
      </c>
      <c r="D132" s="9" t="s">
        <v>418</v>
      </c>
      <c r="E132" s="9" t="str">
        <f>VLOOKUP(B132,[1]Sheet1!$C$1025:$O$1060,3,FALSE)</f>
        <v>13875331025</v>
      </c>
      <c r="F132" s="70" t="s">
        <v>365</v>
      </c>
      <c r="G132" s="9">
        <f t="shared" si="2"/>
        <v>1.95</v>
      </c>
      <c r="H132" s="9">
        <v>1.95</v>
      </c>
      <c r="I132" s="9"/>
      <c r="J132" s="9"/>
      <c r="K132" s="76">
        <f t="shared" si="3"/>
        <v>19.929</v>
      </c>
    </row>
    <row r="133" s="1" customFormat="1" ht="17" customHeight="1" spans="1:11">
      <c r="A133" s="9">
        <v>129</v>
      </c>
      <c r="B133" s="9" t="s">
        <v>419</v>
      </c>
      <c r="C133" s="9" t="s">
        <v>420</v>
      </c>
      <c r="D133" s="9" t="s">
        <v>421</v>
      </c>
      <c r="E133" s="9" t="str">
        <f>VLOOKUP(B133,[1]Sheet1!$C$1025:$O$1060,3,FALSE)</f>
        <v>18230509561</v>
      </c>
      <c r="F133" s="70" t="s">
        <v>365</v>
      </c>
      <c r="G133" s="9">
        <f t="shared" si="2"/>
        <v>2.45</v>
      </c>
      <c r="H133" s="9">
        <v>2.45</v>
      </c>
      <c r="I133" s="9"/>
      <c r="J133" s="9"/>
      <c r="K133" s="76">
        <f t="shared" si="3"/>
        <v>25.039</v>
      </c>
    </row>
    <row r="134" s="1" customFormat="1" ht="17" customHeight="1" spans="1:11">
      <c r="A134" s="9">
        <v>130</v>
      </c>
      <c r="B134" s="9" t="s">
        <v>422</v>
      </c>
      <c r="C134" s="9" t="s">
        <v>423</v>
      </c>
      <c r="D134" s="9" t="s">
        <v>424</v>
      </c>
      <c r="E134" s="9" t="str">
        <f>VLOOKUP(B134,[1]Sheet1!$C$1025:$O$1060,3,FALSE)</f>
        <v>15873742558</v>
      </c>
      <c r="F134" s="70" t="s">
        <v>365</v>
      </c>
      <c r="G134" s="9">
        <f t="shared" ref="G134:G197" si="4">H134+I134+J134</f>
        <v>1.25</v>
      </c>
      <c r="H134" s="9">
        <v>1.25</v>
      </c>
      <c r="I134" s="9"/>
      <c r="J134" s="9"/>
      <c r="K134" s="76">
        <f t="shared" ref="K134:K197" si="5">H134*10.22+I134*12+J134*20</f>
        <v>12.775</v>
      </c>
    </row>
    <row r="135" s="1" customFormat="1" ht="17" customHeight="1" spans="1:11">
      <c r="A135" s="9">
        <v>131</v>
      </c>
      <c r="B135" s="9" t="s">
        <v>425</v>
      </c>
      <c r="C135" s="9" t="s">
        <v>426</v>
      </c>
      <c r="D135" s="9" t="s">
        <v>427</v>
      </c>
      <c r="E135" s="9" t="str">
        <f>VLOOKUP(B135,[1]Sheet1!$C$1025:$O$1060,3,FALSE)</f>
        <v>13973792850</v>
      </c>
      <c r="F135" s="70" t="s">
        <v>365</v>
      </c>
      <c r="G135" s="9">
        <f t="shared" si="4"/>
        <v>1.95</v>
      </c>
      <c r="H135" s="9">
        <v>1.95</v>
      </c>
      <c r="I135" s="9"/>
      <c r="J135" s="9"/>
      <c r="K135" s="76">
        <f t="shared" si="5"/>
        <v>19.929</v>
      </c>
    </row>
    <row r="136" s="1" customFormat="1" ht="17" customHeight="1" spans="1:11">
      <c r="A136" s="9">
        <v>132</v>
      </c>
      <c r="B136" s="9" t="s">
        <v>428</v>
      </c>
      <c r="C136" s="9" t="s">
        <v>429</v>
      </c>
      <c r="D136" s="9" t="s">
        <v>430</v>
      </c>
      <c r="E136" s="9" t="str">
        <f>VLOOKUP(B136,[1]Sheet1!$C$1025:$O$1060,3,FALSE)</f>
        <v>15973762206</v>
      </c>
      <c r="F136" s="70" t="s">
        <v>365</v>
      </c>
      <c r="G136" s="9">
        <f t="shared" si="4"/>
        <v>2.5</v>
      </c>
      <c r="H136" s="9">
        <v>2.5</v>
      </c>
      <c r="I136" s="9"/>
      <c r="J136" s="9"/>
      <c r="K136" s="76">
        <f t="shared" si="5"/>
        <v>25.55</v>
      </c>
    </row>
    <row r="137" s="1" customFormat="1" ht="17" customHeight="1" spans="1:11">
      <c r="A137" s="9">
        <v>133</v>
      </c>
      <c r="B137" s="9" t="s">
        <v>431</v>
      </c>
      <c r="C137" s="9" t="s">
        <v>432</v>
      </c>
      <c r="D137" s="9" t="s">
        <v>433</v>
      </c>
      <c r="E137" s="9" t="str">
        <f>VLOOKUP(B137,[1]Sheet1!$C$1025:$O$1060,3,FALSE)</f>
        <v>18807371828</v>
      </c>
      <c r="F137" s="70" t="s">
        <v>365</v>
      </c>
      <c r="G137" s="9">
        <f t="shared" si="4"/>
        <v>2.5</v>
      </c>
      <c r="H137" s="9">
        <v>2.5</v>
      </c>
      <c r="I137" s="9"/>
      <c r="J137" s="9"/>
      <c r="K137" s="76">
        <f t="shared" si="5"/>
        <v>25.55</v>
      </c>
    </row>
    <row r="138" s="1" customFormat="1" ht="17" customHeight="1" spans="1:11">
      <c r="A138" s="9">
        <v>134</v>
      </c>
      <c r="B138" s="9" t="s">
        <v>434</v>
      </c>
      <c r="C138" s="9" t="s">
        <v>435</v>
      </c>
      <c r="D138" s="9" t="s">
        <v>436</v>
      </c>
      <c r="E138" s="9" t="str">
        <f>VLOOKUP(B138,[1]Sheet1!$C$1025:$O$1060,3,FALSE)</f>
        <v>18374223372</v>
      </c>
      <c r="F138" s="70" t="s">
        <v>365</v>
      </c>
      <c r="G138" s="9">
        <f t="shared" si="4"/>
        <v>1.95</v>
      </c>
      <c r="H138" s="9">
        <v>1.95</v>
      </c>
      <c r="I138" s="9"/>
      <c r="J138" s="9"/>
      <c r="K138" s="76">
        <f t="shared" si="5"/>
        <v>19.929</v>
      </c>
    </row>
    <row r="139" s="1" customFormat="1" ht="17" customHeight="1" spans="1:11">
      <c r="A139" s="9">
        <v>135</v>
      </c>
      <c r="B139" s="9" t="s">
        <v>437</v>
      </c>
      <c r="C139" s="9" t="s">
        <v>438</v>
      </c>
      <c r="D139" s="9" t="s">
        <v>439</v>
      </c>
      <c r="E139" s="9" t="str">
        <f>VLOOKUP(B139,[1]Sheet1!$C$1025:$O$1060,3,FALSE)</f>
        <v>18944911195</v>
      </c>
      <c r="F139" s="70" t="s">
        <v>365</v>
      </c>
      <c r="G139" s="9">
        <f t="shared" si="4"/>
        <v>3.85</v>
      </c>
      <c r="H139" s="9">
        <v>3.85</v>
      </c>
      <c r="I139" s="9"/>
      <c r="J139" s="9"/>
      <c r="K139" s="76">
        <f t="shared" si="5"/>
        <v>39.347</v>
      </c>
    </row>
    <row r="140" s="1" customFormat="1" ht="17" customHeight="1" spans="1:11">
      <c r="A140" s="9">
        <v>136</v>
      </c>
      <c r="B140" s="9" t="s">
        <v>440</v>
      </c>
      <c r="C140" s="9" t="s">
        <v>441</v>
      </c>
      <c r="D140" s="9" t="s">
        <v>442</v>
      </c>
      <c r="E140" s="9" t="str">
        <f>VLOOKUP(B140,[1]Sheet1!$C$1025:$O$1060,3,FALSE)</f>
        <v>15673780348</v>
      </c>
      <c r="F140" s="70" t="s">
        <v>365</v>
      </c>
      <c r="G140" s="9">
        <f t="shared" si="4"/>
        <v>2.45</v>
      </c>
      <c r="H140" s="9">
        <v>2.45</v>
      </c>
      <c r="I140" s="9"/>
      <c r="J140" s="9"/>
      <c r="K140" s="76">
        <f t="shared" si="5"/>
        <v>25.039</v>
      </c>
    </row>
    <row r="141" s="1" customFormat="1" ht="17" customHeight="1" spans="1:11">
      <c r="A141" s="9">
        <v>137</v>
      </c>
      <c r="B141" s="9" t="s">
        <v>443</v>
      </c>
      <c r="C141" s="9" t="s">
        <v>444</v>
      </c>
      <c r="D141" s="9" t="s">
        <v>445</v>
      </c>
      <c r="E141" s="9" t="str">
        <f>VLOOKUP(B141,[1]Sheet1!$C$1025:$O$1060,3,FALSE)</f>
        <v>15399706129</v>
      </c>
      <c r="F141" s="70" t="s">
        <v>365</v>
      </c>
      <c r="G141" s="9">
        <f t="shared" si="4"/>
        <v>1.25</v>
      </c>
      <c r="H141" s="9">
        <v>1.25</v>
      </c>
      <c r="I141" s="9"/>
      <c r="J141" s="9"/>
      <c r="K141" s="76">
        <f t="shared" si="5"/>
        <v>12.775</v>
      </c>
    </row>
    <row r="142" s="1" customFormat="1" ht="17" customHeight="1" spans="1:11">
      <c r="A142" s="9">
        <v>138</v>
      </c>
      <c r="B142" s="9" t="s">
        <v>446</v>
      </c>
      <c r="C142" s="9" t="s">
        <v>447</v>
      </c>
      <c r="D142" s="9" t="s">
        <v>448</v>
      </c>
      <c r="E142" s="9" t="str">
        <f>VLOOKUP(B142,[1]Sheet1!$C$941:$O$987,3,FALSE)</f>
        <v>13080575415</v>
      </c>
      <c r="F142" s="70" t="s">
        <v>449</v>
      </c>
      <c r="G142" s="9">
        <f t="shared" si="4"/>
        <v>2.5</v>
      </c>
      <c r="H142" s="9">
        <v>2.5</v>
      </c>
      <c r="I142" s="9"/>
      <c r="J142" s="9"/>
      <c r="K142" s="76">
        <f t="shared" si="5"/>
        <v>25.55</v>
      </c>
    </row>
    <row r="143" s="1" customFormat="1" ht="17" customHeight="1" spans="1:11">
      <c r="A143" s="9">
        <v>139</v>
      </c>
      <c r="B143" s="9" t="s">
        <v>450</v>
      </c>
      <c r="C143" s="9" t="s">
        <v>451</v>
      </c>
      <c r="D143" s="9" t="s">
        <v>452</v>
      </c>
      <c r="E143" s="9" t="str">
        <f>VLOOKUP(B143,[1]Sheet1!$C$941:$O$987,3,FALSE)</f>
        <v>18670361878</v>
      </c>
      <c r="F143" s="70" t="s">
        <v>449</v>
      </c>
      <c r="G143" s="9">
        <f t="shared" si="4"/>
        <v>1</v>
      </c>
      <c r="H143" s="9">
        <v>1</v>
      </c>
      <c r="I143" s="9"/>
      <c r="J143" s="9"/>
      <c r="K143" s="76">
        <f t="shared" si="5"/>
        <v>10.22</v>
      </c>
    </row>
    <row r="144" s="1" customFormat="1" ht="17" customHeight="1" spans="1:11">
      <c r="A144" s="9">
        <v>140</v>
      </c>
      <c r="B144" s="9" t="s">
        <v>453</v>
      </c>
      <c r="C144" s="9" t="s">
        <v>454</v>
      </c>
      <c r="D144" s="9" t="s">
        <v>455</v>
      </c>
      <c r="E144" s="9" t="str">
        <f>VLOOKUP(B144,[1]Sheet1!$C$941:$O$987,3,FALSE)</f>
        <v>13100372694</v>
      </c>
      <c r="F144" s="70" t="s">
        <v>449</v>
      </c>
      <c r="G144" s="9">
        <f t="shared" si="4"/>
        <v>2.5</v>
      </c>
      <c r="H144" s="9">
        <v>2.5</v>
      </c>
      <c r="I144" s="9"/>
      <c r="J144" s="9"/>
      <c r="K144" s="76">
        <f t="shared" si="5"/>
        <v>25.55</v>
      </c>
    </row>
    <row r="145" s="1" customFormat="1" ht="17" customHeight="1" spans="1:11">
      <c r="A145" s="9">
        <v>141</v>
      </c>
      <c r="B145" s="9" t="s">
        <v>456</v>
      </c>
      <c r="C145" s="9" t="s">
        <v>457</v>
      </c>
      <c r="D145" s="9" t="s">
        <v>458</v>
      </c>
      <c r="E145" s="9" t="str">
        <f>VLOOKUP(B145,[1]Sheet1!$C$941:$O$987,3,FALSE)</f>
        <v>13007370215</v>
      </c>
      <c r="F145" s="70" t="s">
        <v>449</v>
      </c>
      <c r="G145" s="9">
        <f t="shared" si="4"/>
        <v>2</v>
      </c>
      <c r="H145" s="9">
        <v>2</v>
      </c>
      <c r="I145" s="9"/>
      <c r="J145" s="9"/>
      <c r="K145" s="76">
        <f t="shared" si="5"/>
        <v>20.44</v>
      </c>
    </row>
    <row r="146" s="1" customFormat="1" ht="17" customHeight="1" spans="1:11">
      <c r="A146" s="9">
        <v>142</v>
      </c>
      <c r="B146" s="9" t="s">
        <v>459</v>
      </c>
      <c r="C146" s="9" t="s">
        <v>460</v>
      </c>
      <c r="D146" s="9" t="s">
        <v>461</v>
      </c>
      <c r="E146" s="9" t="str">
        <f>VLOOKUP(B146,[1]Sheet1!$C$941:$O$987,3,FALSE)</f>
        <v>15307376766</v>
      </c>
      <c r="F146" s="70" t="s">
        <v>449</v>
      </c>
      <c r="G146" s="9">
        <f t="shared" si="4"/>
        <v>1.5</v>
      </c>
      <c r="H146" s="9">
        <v>1.5</v>
      </c>
      <c r="I146" s="9"/>
      <c r="J146" s="9"/>
      <c r="K146" s="76">
        <f t="shared" si="5"/>
        <v>15.33</v>
      </c>
    </row>
    <row r="147" s="1" customFormat="1" ht="17" customHeight="1" spans="1:11">
      <c r="A147" s="9">
        <v>143</v>
      </c>
      <c r="B147" s="9" t="s">
        <v>462</v>
      </c>
      <c r="C147" s="9" t="s">
        <v>463</v>
      </c>
      <c r="D147" s="9" t="s">
        <v>464</v>
      </c>
      <c r="E147" s="9" t="str">
        <f>VLOOKUP(B147,[1]Sheet1!$C$941:$O$987,3,FALSE)</f>
        <v>15307376766</v>
      </c>
      <c r="F147" s="70" t="s">
        <v>449</v>
      </c>
      <c r="G147" s="9">
        <f t="shared" si="4"/>
        <v>1</v>
      </c>
      <c r="H147" s="9">
        <v>1</v>
      </c>
      <c r="I147" s="9"/>
      <c r="J147" s="9"/>
      <c r="K147" s="76">
        <f t="shared" si="5"/>
        <v>10.22</v>
      </c>
    </row>
    <row r="148" s="1" customFormat="1" ht="17" customHeight="1" spans="1:11">
      <c r="A148" s="9">
        <v>144</v>
      </c>
      <c r="B148" s="9" t="s">
        <v>465</v>
      </c>
      <c r="C148" s="9" t="s">
        <v>466</v>
      </c>
      <c r="D148" s="9" t="s">
        <v>467</v>
      </c>
      <c r="E148" s="9" t="str">
        <f>VLOOKUP(B148,[1]Sheet1!$C$941:$O$987,3,FALSE)</f>
        <v>15576802243</v>
      </c>
      <c r="F148" s="70" t="s">
        <v>449</v>
      </c>
      <c r="G148" s="9">
        <f t="shared" si="4"/>
        <v>1</v>
      </c>
      <c r="H148" s="9">
        <v>1</v>
      </c>
      <c r="I148" s="9"/>
      <c r="J148" s="9"/>
      <c r="K148" s="76">
        <f t="shared" si="5"/>
        <v>10.22</v>
      </c>
    </row>
    <row r="149" s="1" customFormat="1" ht="17" customHeight="1" spans="1:11">
      <c r="A149" s="9">
        <v>145</v>
      </c>
      <c r="B149" s="9" t="s">
        <v>468</v>
      </c>
      <c r="C149" s="9" t="s">
        <v>469</v>
      </c>
      <c r="D149" s="9" t="s">
        <v>470</v>
      </c>
      <c r="E149" s="9" t="str">
        <f>VLOOKUP(B149,[1]Sheet1!$C$941:$O$987,3,FALSE)</f>
        <v>15197700685</v>
      </c>
      <c r="F149" s="70" t="s">
        <v>449</v>
      </c>
      <c r="G149" s="9">
        <f t="shared" si="4"/>
        <v>1</v>
      </c>
      <c r="H149" s="9">
        <v>1</v>
      </c>
      <c r="I149" s="9"/>
      <c r="J149" s="9"/>
      <c r="K149" s="76">
        <f t="shared" si="5"/>
        <v>10.22</v>
      </c>
    </row>
    <row r="150" s="1" customFormat="1" ht="17" customHeight="1" spans="1:11">
      <c r="A150" s="9">
        <v>146</v>
      </c>
      <c r="B150" s="69" t="s">
        <v>471</v>
      </c>
      <c r="C150" s="69" t="s">
        <v>472</v>
      </c>
      <c r="D150" s="69" t="s">
        <v>473</v>
      </c>
      <c r="E150" s="69" t="s">
        <v>474</v>
      </c>
      <c r="F150" s="70" t="s">
        <v>449</v>
      </c>
      <c r="G150" s="9">
        <f t="shared" si="4"/>
        <v>2</v>
      </c>
      <c r="H150" s="9">
        <v>2</v>
      </c>
      <c r="I150" s="9"/>
      <c r="J150" s="9"/>
      <c r="K150" s="76">
        <f t="shared" si="5"/>
        <v>20.44</v>
      </c>
    </row>
    <row r="151" s="1" customFormat="1" ht="17" customHeight="1" spans="1:11">
      <c r="A151" s="9">
        <v>147</v>
      </c>
      <c r="B151" s="9" t="s">
        <v>475</v>
      </c>
      <c r="C151" s="9" t="s">
        <v>476</v>
      </c>
      <c r="D151" s="9" t="s">
        <v>477</v>
      </c>
      <c r="E151" s="9" t="str">
        <f>VLOOKUP(B151,[1]Sheet1!$C$941:$O$987,3,FALSE)</f>
        <v>13135378342</v>
      </c>
      <c r="F151" s="70" t="s">
        <v>449</v>
      </c>
      <c r="G151" s="9">
        <f t="shared" si="4"/>
        <v>1</v>
      </c>
      <c r="H151" s="9">
        <v>1</v>
      </c>
      <c r="I151" s="9"/>
      <c r="J151" s="9"/>
      <c r="K151" s="76">
        <f t="shared" si="5"/>
        <v>10.22</v>
      </c>
    </row>
    <row r="152" s="1" customFormat="1" ht="17" customHeight="1" spans="1:11">
      <c r="A152" s="9">
        <v>148</v>
      </c>
      <c r="B152" s="9" t="s">
        <v>478</v>
      </c>
      <c r="C152" s="9" t="s">
        <v>479</v>
      </c>
      <c r="D152" s="9" t="s">
        <v>480</v>
      </c>
      <c r="E152" s="9" t="str">
        <f>VLOOKUP(B152,[1]Sheet1!$C$941:$O$987,3,FALSE)</f>
        <v>15292079411</v>
      </c>
      <c r="F152" s="70" t="s">
        <v>449</v>
      </c>
      <c r="G152" s="9">
        <f t="shared" si="4"/>
        <v>3.5</v>
      </c>
      <c r="H152" s="9">
        <v>3.5</v>
      </c>
      <c r="I152" s="9"/>
      <c r="J152" s="9"/>
      <c r="K152" s="76">
        <f t="shared" si="5"/>
        <v>35.77</v>
      </c>
    </row>
    <row r="153" s="1" customFormat="1" ht="17" customHeight="1" spans="1:11">
      <c r="A153" s="9">
        <v>149</v>
      </c>
      <c r="B153" s="9" t="s">
        <v>481</v>
      </c>
      <c r="C153" s="9" t="s">
        <v>482</v>
      </c>
      <c r="D153" s="9" t="s">
        <v>483</v>
      </c>
      <c r="E153" s="9" t="str">
        <f>VLOOKUP(B153,[1]Sheet1!$C$941:$O$987,3,FALSE)</f>
        <v>13786737620</v>
      </c>
      <c r="F153" s="70" t="s">
        <v>449</v>
      </c>
      <c r="G153" s="9">
        <f t="shared" si="4"/>
        <v>2.5</v>
      </c>
      <c r="H153" s="9">
        <v>2.5</v>
      </c>
      <c r="I153" s="9"/>
      <c r="J153" s="9"/>
      <c r="K153" s="76">
        <f t="shared" si="5"/>
        <v>25.55</v>
      </c>
    </row>
    <row r="154" s="1" customFormat="1" ht="17" customHeight="1" spans="1:11">
      <c r="A154" s="9">
        <v>150</v>
      </c>
      <c r="B154" s="9" t="s">
        <v>484</v>
      </c>
      <c r="C154" s="9" t="s">
        <v>485</v>
      </c>
      <c r="D154" s="9" t="s">
        <v>486</v>
      </c>
      <c r="E154" s="9" t="str">
        <f>VLOOKUP(B154,[1]Sheet1!$C$941:$O$987,3,FALSE)</f>
        <v>13875320257</v>
      </c>
      <c r="F154" s="70" t="s">
        <v>449</v>
      </c>
      <c r="G154" s="9">
        <f t="shared" si="4"/>
        <v>1</v>
      </c>
      <c r="H154" s="9">
        <v>1</v>
      </c>
      <c r="I154" s="9"/>
      <c r="J154" s="9"/>
      <c r="K154" s="76">
        <f t="shared" si="5"/>
        <v>10.22</v>
      </c>
    </row>
    <row r="155" s="1" customFormat="1" ht="17" customHeight="1" spans="1:11">
      <c r="A155" s="9">
        <v>151</v>
      </c>
      <c r="B155" s="9" t="s">
        <v>487</v>
      </c>
      <c r="C155" s="9" t="s">
        <v>488</v>
      </c>
      <c r="D155" s="9" t="s">
        <v>489</v>
      </c>
      <c r="E155" s="9" t="str">
        <f>VLOOKUP(B155,[1]Sheet1!$C$941:$O$987,3,FALSE)</f>
        <v>13875310582</v>
      </c>
      <c r="F155" s="70" t="s">
        <v>449</v>
      </c>
      <c r="G155" s="9">
        <f t="shared" si="4"/>
        <v>2.5</v>
      </c>
      <c r="H155" s="77">
        <v>2.5</v>
      </c>
      <c r="I155" s="9"/>
      <c r="J155" s="9"/>
      <c r="K155" s="76">
        <f t="shared" si="5"/>
        <v>25.55</v>
      </c>
    </row>
    <row r="156" s="1" customFormat="1" ht="17" customHeight="1" spans="1:11">
      <c r="A156" s="9">
        <v>152</v>
      </c>
      <c r="B156" s="9" t="s">
        <v>490</v>
      </c>
      <c r="C156" s="9" t="s">
        <v>491</v>
      </c>
      <c r="D156" s="9" t="s">
        <v>492</v>
      </c>
      <c r="E156" s="9" t="str">
        <f>VLOOKUP(B156,[1]Sheet1!$C$941:$O$987,3,FALSE)</f>
        <v>13117577278</v>
      </c>
      <c r="F156" s="70" t="s">
        <v>449</v>
      </c>
      <c r="G156" s="9">
        <f t="shared" si="4"/>
        <v>1.5</v>
      </c>
      <c r="H156" s="9">
        <v>1.5</v>
      </c>
      <c r="I156" s="9"/>
      <c r="J156" s="9"/>
      <c r="K156" s="76">
        <f t="shared" si="5"/>
        <v>15.33</v>
      </c>
    </row>
    <row r="157" s="1" customFormat="1" ht="17" customHeight="1" spans="1:11">
      <c r="A157" s="9">
        <v>153</v>
      </c>
      <c r="B157" s="9" t="s">
        <v>493</v>
      </c>
      <c r="C157" s="9" t="s">
        <v>494</v>
      </c>
      <c r="D157" s="9" t="s">
        <v>495</v>
      </c>
      <c r="E157" s="9" t="str">
        <f>VLOOKUP(B157,[1]Sheet1!$C$941:$O$987,3,FALSE)</f>
        <v>15898471040</v>
      </c>
      <c r="F157" s="70" t="s">
        <v>449</v>
      </c>
      <c r="G157" s="9">
        <f t="shared" si="4"/>
        <v>1.5</v>
      </c>
      <c r="H157" s="9">
        <v>1.5</v>
      </c>
      <c r="I157" s="9"/>
      <c r="J157" s="9"/>
      <c r="K157" s="76">
        <f t="shared" si="5"/>
        <v>15.33</v>
      </c>
    </row>
    <row r="158" s="1" customFormat="1" ht="17" customHeight="1" spans="1:11">
      <c r="A158" s="9">
        <v>154</v>
      </c>
      <c r="B158" s="9" t="s">
        <v>496</v>
      </c>
      <c r="C158" s="9" t="s">
        <v>497</v>
      </c>
      <c r="D158" s="9" t="s">
        <v>498</v>
      </c>
      <c r="E158" s="9" t="str">
        <f>VLOOKUP(B158,[1]Sheet1!$C$941:$O$987,3,FALSE)</f>
        <v>18973738968</v>
      </c>
      <c r="F158" s="70" t="s">
        <v>449</v>
      </c>
      <c r="G158" s="9">
        <f t="shared" si="4"/>
        <v>1.5</v>
      </c>
      <c r="H158" s="9">
        <v>1.5</v>
      </c>
      <c r="I158" s="9"/>
      <c r="J158" s="9"/>
      <c r="K158" s="76">
        <f t="shared" si="5"/>
        <v>15.33</v>
      </c>
    </row>
    <row r="159" s="1" customFormat="1" ht="17" customHeight="1" spans="1:11">
      <c r="A159" s="9">
        <v>155</v>
      </c>
      <c r="B159" s="9" t="s">
        <v>499</v>
      </c>
      <c r="C159" s="9" t="s">
        <v>500</v>
      </c>
      <c r="D159" s="9" t="s">
        <v>501</v>
      </c>
      <c r="E159" s="9" t="str">
        <f>VLOOKUP(B159,[1]Sheet1!$C$941:$O$987,3,FALSE)</f>
        <v>13107271140</v>
      </c>
      <c r="F159" s="70" t="s">
        <v>449</v>
      </c>
      <c r="G159" s="9">
        <f t="shared" si="4"/>
        <v>1.5</v>
      </c>
      <c r="H159" s="9">
        <v>1.5</v>
      </c>
      <c r="I159" s="9"/>
      <c r="J159" s="9"/>
      <c r="K159" s="76">
        <f t="shared" si="5"/>
        <v>15.33</v>
      </c>
    </row>
    <row r="160" s="1" customFormat="1" ht="17" customHeight="1" spans="1:11">
      <c r="A160" s="9">
        <v>156</v>
      </c>
      <c r="B160" s="9" t="s">
        <v>502</v>
      </c>
      <c r="C160" s="9" t="s">
        <v>503</v>
      </c>
      <c r="D160" s="9" t="s">
        <v>504</v>
      </c>
      <c r="E160" s="9" t="str">
        <f>VLOOKUP(B160,[1]Sheet1!$C$941:$O$987,3,FALSE)</f>
        <v>15526347757</v>
      </c>
      <c r="F160" s="70" t="s">
        <v>449</v>
      </c>
      <c r="G160" s="9">
        <f t="shared" si="4"/>
        <v>1.5</v>
      </c>
      <c r="H160" s="9">
        <v>1.5</v>
      </c>
      <c r="I160" s="9"/>
      <c r="J160" s="9"/>
      <c r="K160" s="76">
        <f t="shared" si="5"/>
        <v>15.33</v>
      </c>
    </row>
    <row r="161" s="1" customFormat="1" ht="17" customHeight="1" spans="1:11">
      <c r="A161" s="9">
        <v>157</v>
      </c>
      <c r="B161" s="9" t="s">
        <v>505</v>
      </c>
      <c r="C161" s="9" t="s">
        <v>506</v>
      </c>
      <c r="D161" s="9" t="s">
        <v>507</v>
      </c>
      <c r="E161" s="9" t="str">
        <f>VLOOKUP(B161,[1]Sheet1!$C$941:$O$987,3,FALSE)</f>
        <v>18015410118</v>
      </c>
      <c r="F161" s="70" t="s">
        <v>449</v>
      </c>
      <c r="G161" s="9">
        <f t="shared" si="4"/>
        <v>1</v>
      </c>
      <c r="H161" s="9">
        <v>1</v>
      </c>
      <c r="I161" s="9"/>
      <c r="J161" s="9"/>
      <c r="K161" s="76">
        <f t="shared" si="5"/>
        <v>10.22</v>
      </c>
    </row>
    <row r="162" s="1" customFormat="1" ht="17" customHeight="1" spans="1:11">
      <c r="A162" s="9">
        <v>158</v>
      </c>
      <c r="B162" s="9" t="s">
        <v>508</v>
      </c>
      <c r="C162" s="9" t="s">
        <v>509</v>
      </c>
      <c r="D162" s="9" t="s">
        <v>510</v>
      </c>
      <c r="E162" s="9" t="str">
        <f>VLOOKUP(B162,[1]Sheet1!$C$941:$O$987,3,FALSE)</f>
        <v>18573726348</v>
      </c>
      <c r="F162" s="70" t="s">
        <v>449</v>
      </c>
      <c r="G162" s="9">
        <f t="shared" si="4"/>
        <v>2</v>
      </c>
      <c r="H162" s="9">
        <v>2</v>
      </c>
      <c r="I162" s="9"/>
      <c r="J162" s="9"/>
      <c r="K162" s="76">
        <f t="shared" si="5"/>
        <v>20.44</v>
      </c>
    </row>
    <row r="163" s="1" customFormat="1" ht="17" customHeight="1" spans="1:11">
      <c r="A163" s="9">
        <v>159</v>
      </c>
      <c r="B163" s="9" t="s">
        <v>511</v>
      </c>
      <c r="C163" s="9" t="s">
        <v>512</v>
      </c>
      <c r="D163" s="9" t="s">
        <v>513</v>
      </c>
      <c r="E163" s="9" t="str">
        <f>VLOOKUP(B163,[1]Sheet1!$C$941:$O$987,3,FALSE)</f>
        <v>18173726351</v>
      </c>
      <c r="F163" s="70" t="s">
        <v>449</v>
      </c>
      <c r="G163" s="9">
        <f t="shared" si="4"/>
        <v>2</v>
      </c>
      <c r="H163" s="9">
        <v>2</v>
      </c>
      <c r="I163" s="9"/>
      <c r="J163" s="9"/>
      <c r="K163" s="76">
        <f t="shared" si="5"/>
        <v>20.44</v>
      </c>
    </row>
    <row r="164" s="1" customFormat="1" ht="17" customHeight="1" spans="1:11">
      <c r="A164" s="9">
        <v>160</v>
      </c>
      <c r="B164" s="9" t="s">
        <v>514</v>
      </c>
      <c r="C164" s="9" t="s">
        <v>515</v>
      </c>
      <c r="D164" s="9" t="s">
        <v>516</v>
      </c>
      <c r="E164" s="9" t="str">
        <f>VLOOKUP(B164,[1]Sheet1!$C$941:$O$987,3,FALSE)</f>
        <v>13574729869</v>
      </c>
      <c r="F164" s="70" t="s">
        <v>449</v>
      </c>
      <c r="G164" s="9">
        <f t="shared" si="4"/>
        <v>2</v>
      </c>
      <c r="H164" s="9">
        <v>2</v>
      </c>
      <c r="I164" s="9"/>
      <c r="J164" s="9"/>
      <c r="K164" s="76">
        <f t="shared" si="5"/>
        <v>20.44</v>
      </c>
    </row>
    <row r="165" s="1" customFormat="1" ht="17" customHeight="1" spans="1:11">
      <c r="A165" s="9">
        <v>161</v>
      </c>
      <c r="B165" s="9" t="s">
        <v>517</v>
      </c>
      <c r="C165" s="9" t="s">
        <v>518</v>
      </c>
      <c r="D165" s="9" t="s">
        <v>519</v>
      </c>
      <c r="E165" s="9" t="str">
        <f>VLOOKUP(B165,[1]Sheet1!$C$941:$O$987,3,FALSE)</f>
        <v>15616764939</v>
      </c>
      <c r="F165" s="70" t="s">
        <v>449</v>
      </c>
      <c r="G165" s="9">
        <f t="shared" si="4"/>
        <v>2.5</v>
      </c>
      <c r="H165" s="9">
        <v>2.5</v>
      </c>
      <c r="I165" s="9"/>
      <c r="J165" s="9"/>
      <c r="K165" s="76">
        <f t="shared" si="5"/>
        <v>25.55</v>
      </c>
    </row>
    <row r="166" s="1" customFormat="1" ht="17" customHeight="1" spans="1:11">
      <c r="A166" s="9">
        <v>162</v>
      </c>
      <c r="B166" s="9" t="s">
        <v>520</v>
      </c>
      <c r="C166" s="9" t="s">
        <v>521</v>
      </c>
      <c r="D166" s="9" t="s">
        <v>522</v>
      </c>
      <c r="E166" s="9" t="str">
        <f>VLOOKUP(B166,[1]Sheet1!$C$941:$O$987,3,FALSE)</f>
        <v>15197718687</v>
      </c>
      <c r="F166" s="70" t="s">
        <v>449</v>
      </c>
      <c r="G166" s="9">
        <f t="shared" si="4"/>
        <v>1.5</v>
      </c>
      <c r="H166" s="9">
        <v>1.5</v>
      </c>
      <c r="I166" s="9"/>
      <c r="J166" s="9"/>
      <c r="K166" s="76">
        <f t="shared" si="5"/>
        <v>15.33</v>
      </c>
    </row>
    <row r="167" s="1" customFormat="1" ht="17" customHeight="1" spans="1:11">
      <c r="A167" s="9">
        <v>163</v>
      </c>
      <c r="B167" s="9" t="s">
        <v>523</v>
      </c>
      <c r="C167" s="9" t="s">
        <v>524</v>
      </c>
      <c r="D167" s="9" t="s">
        <v>525</v>
      </c>
      <c r="E167" s="9" t="str">
        <f>VLOOKUP(B167,[1]Sheet1!$C$941:$O$987,3,FALSE)</f>
        <v>15869790949</v>
      </c>
      <c r="F167" s="70" t="s">
        <v>449</v>
      </c>
      <c r="G167" s="9">
        <f t="shared" si="4"/>
        <v>1</v>
      </c>
      <c r="H167" s="9">
        <v>1</v>
      </c>
      <c r="I167" s="9"/>
      <c r="J167" s="9"/>
      <c r="K167" s="76">
        <f t="shared" si="5"/>
        <v>10.22</v>
      </c>
    </row>
    <row r="168" s="1" customFormat="1" ht="17" customHeight="1" spans="1:11">
      <c r="A168" s="9">
        <v>164</v>
      </c>
      <c r="B168" s="9" t="s">
        <v>526</v>
      </c>
      <c r="C168" s="9" t="s">
        <v>527</v>
      </c>
      <c r="D168" s="9" t="s">
        <v>528</v>
      </c>
      <c r="E168" s="9" t="str">
        <f>VLOOKUP(B168,[1]Sheet1!$C$941:$O$987,3,FALSE)</f>
        <v>18673742082</v>
      </c>
      <c r="F168" s="70" t="s">
        <v>449</v>
      </c>
      <c r="G168" s="9">
        <f t="shared" si="4"/>
        <v>2</v>
      </c>
      <c r="H168" s="9">
        <v>2</v>
      </c>
      <c r="I168" s="9"/>
      <c r="J168" s="9"/>
      <c r="K168" s="76">
        <f t="shared" si="5"/>
        <v>20.44</v>
      </c>
    </row>
    <row r="169" s="1" customFormat="1" ht="17" customHeight="1" spans="1:11">
      <c r="A169" s="9">
        <v>165</v>
      </c>
      <c r="B169" s="9" t="s">
        <v>529</v>
      </c>
      <c r="C169" s="9" t="s">
        <v>530</v>
      </c>
      <c r="D169" s="9" t="s">
        <v>531</v>
      </c>
      <c r="E169" s="9" t="str">
        <f>VLOOKUP(B169,[1]Sheet1!$C$941:$O$987,3,FALSE)</f>
        <v>13217378543</v>
      </c>
      <c r="F169" s="70" t="s">
        <v>449</v>
      </c>
      <c r="G169" s="9">
        <f t="shared" si="4"/>
        <v>1.5</v>
      </c>
      <c r="H169" s="9">
        <v>1.5</v>
      </c>
      <c r="I169" s="9"/>
      <c r="J169" s="9"/>
      <c r="K169" s="76">
        <f t="shared" si="5"/>
        <v>15.33</v>
      </c>
    </row>
    <row r="170" s="1" customFormat="1" ht="17" customHeight="1" spans="1:11">
      <c r="A170" s="9">
        <v>166</v>
      </c>
      <c r="B170" s="9" t="s">
        <v>532</v>
      </c>
      <c r="C170" s="9" t="s">
        <v>533</v>
      </c>
      <c r="D170" s="9" t="s">
        <v>534</v>
      </c>
      <c r="E170" s="9" t="str">
        <f>VLOOKUP(B170,[1]Sheet1!$C$941:$O$987,3,FALSE)</f>
        <v>15576805847</v>
      </c>
      <c r="F170" s="70" t="s">
        <v>449</v>
      </c>
      <c r="G170" s="9">
        <f t="shared" si="4"/>
        <v>0.5</v>
      </c>
      <c r="H170" s="9">
        <v>0.5</v>
      </c>
      <c r="I170" s="9"/>
      <c r="J170" s="9"/>
      <c r="K170" s="76">
        <f t="shared" si="5"/>
        <v>5.11</v>
      </c>
    </row>
    <row r="171" s="1" customFormat="1" ht="17" customHeight="1" spans="1:11">
      <c r="A171" s="9">
        <v>167</v>
      </c>
      <c r="B171" s="9" t="s">
        <v>535</v>
      </c>
      <c r="C171" s="9" t="s">
        <v>536</v>
      </c>
      <c r="D171" s="9" t="s">
        <v>537</v>
      </c>
      <c r="E171" s="9" t="str">
        <f>VLOOKUP(B171,[1]Sheet1!$C$941:$O$987,3,FALSE)</f>
        <v>17347209680</v>
      </c>
      <c r="F171" s="70" t="s">
        <v>449</v>
      </c>
      <c r="G171" s="9">
        <f t="shared" si="4"/>
        <v>0.5</v>
      </c>
      <c r="H171" s="9">
        <v>0.5</v>
      </c>
      <c r="I171" s="9"/>
      <c r="J171" s="9"/>
      <c r="K171" s="76">
        <f t="shared" si="5"/>
        <v>5.11</v>
      </c>
    </row>
    <row r="172" s="1" customFormat="1" ht="17" customHeight="1" spans="1:11">
      <c r="A172" s="9">
        <v>168</v>
      </c>
      <c r="B172" s="9" t="s">
        <v>538</v>
      </c>
      <c r="C172" s="9" t="s">
        <v>539</v>
      </c>
      <c r="D172" s="9" t="s">
        <v>540</v>
      </c>
      <c r="E172" s="9" t="str">
        <f>VLOOKUP(B172,[1]Sheet1!$C$941:$O$987,3,FALSE)</f>
        <v>18373706567</v>
      </c>
      <c r="F172" s="70" t="s">
        <v>449</v>
      </c>
      <c r="G172" s="9">
        <f t="shared" si="4"/>
        <v>1.5</v>
      </c>
      <c r="H172" s="9">
        <v>1.5</v>
      </c>
      <c r="I172" s="9"/>
      <c r="J172" s="9"/>
      <c r="K172" s="76">
        <f t="shared" si="5"/>
        <v>15.33</v>
      </c>
    </row>
    <row r="173" s="1" customFormat="1" ht="17" customHeight="1" spans="1:11">
      <c r="A173" s="9">
        <v>169</v>
      </c>
      <c r="B173" s="9" t="s">
        <v>541</v>
      </c>
      <c r="C173" s="9" t="s">
        <v>542</v>
      </c>
      <c r="D173" s="9" t="s">
        <v>543</v>
      </c>
      <c r="E173" s="9" t="str">
        <f>VLOOKUP(B173,[1]Sheet1!$C$941:$O$987,3,FALSE)</f>
        <v>15576220923</v>
      </c>
      <c r="F173" s="70" t="s">
        <v>449</v>
      </c>
      <c r="G173" s="9">
        <f t="shared" si="4"/>
        <v>0.5</v>
      </c>
      <c r="H173" s="9">
        <v>0.5</v>
      </c>
      <c r="I173" s="9"/>
      <c r="J173" s="9"/>
      <c r="K173" s="76">
        <f t="shared" si="5"/>
        <v>5.11</v>
      </c>
    </row>
    <row r="174" s="1" customFormat="1" ht="17" customHeight="1" spans="1:11">
      <c r="A174" s="9">
        <v>170</v>
      </c>
      <c r="B174" s="9" t="s">
        <v>544</v>
      </c>
      <c r="C174" s="9" t="s">
        <v>545</v>
      </c>
      <c r="D174" s="9" t="s">
        <v>546</v>
      </c>
      <c r="E174" s="9" t="str">
        <f>VLOOKUP(B174,[1]Sheet1!$C$941:$O$987,3,FALSE)</f>
        <v>13874307389</v>
      </c>
      <c r="F174" s="70" t="s">
        <v>449</v>
      </c>
      <c r="G174" s="9">
        <f t="shared" si="4"/>
        <v>2</v>
      </c>
      <c r="H174" s="9">
        <v>2</v>
      </c>
      <c r="I174" s="9"/>
      <c r="J174" s="9"/>
      <c r="K174" s="76">
        <f t="shared" si="5"/>
        <v>20.44</v>
      </c>
    </row>
    <row r="175" s="1" customFormat="1" ht="17" customHeight="1" spans="1:11">
      <c r="A175" s="9">
        <v>171</v>
      </c>
      <c r="B175" s="9" t="s">
        <v>547</v>
      </c>
      <c r="C175" s="9" t="s">
        <v>548</v>
      </c>
      <c r="D175" s="9" t="s">
        <v>549</v>
      </c>
      <c r="E175" s="9" t="str">
        <f>VLOOKUP(B175,[1]Sheet1!$C$941:$O$987,3,FALSE)</f>
        <v>15897379199</v>
      </c>
      <c r="F175" s="70" t="s">
        <v>449</v>
      </c>
      <c r="G175" s="9">
        <f t="shared" si="4"/>
        <v>2</v>
      </c>
      <c r="H175" s="9">
        <v>2</v>
      </c>
      <c r="I175" s="9"/>
      <c r="J175" s="9"/>
      <c r="K175" s="76">
        <f t="shared" si="5"/>
        <v>20.44</v>
      </c>
    </row>
    <row r="176" s="1" customFormat="1" ht="17" customHeight="1" spans="1:11">
      <c r="A176" s="9">
        <v>172</v>
      </c>
      <c r="B176" s="9" t="s">
        <v>550</v>
      </c>
      <c r="C176" s="9" t="s">
        <v>551</v>
      </c>
      <c r="D176" s="9" t="s">
        <v>552</v>
      </c>
      <c r="E176" s="9" t="str">
        <f>VLOOKUP(B176,[1]Sheet1!$C$941:$O$987,3,FALSE)</f>
        <v>15616797858</v>
      </c>
      <c r="F176" s="70" t="s">
        <v>449</v>
      </c>
      <c r="G176" s="9">
        <f t="shared" si="4"/>
        <v>0.5</v>
      </c>
      <c r="H176" s="9">
        <v>0.5</v>
      </c>
      <c r="I176" s="9"/>
      <c r="J176" s="9"/>
      <c r="K176" s="76">
        <f t="shared" si="5"/>
        <v>5.11</v>
      </c>
    </row>
    <row r="177" s="1" customFormat="1" ht="17" customHeight="1" spans="1:11">
      <c r="A177" s="9">
        <v>173</v>
      </c>
      <c r="B177" s="9" t="s">
        <v>553</v>
      </c>
      <c r="C177" s="9" t="s">
        <v>554</v>
      </c>
      <c r="D177" s="9" t="s">
        <v>555</v>
      </c>
      <c r="E177" s="9" t="str">
        <f>VLOOKUP(B177,[1]Sheet1!$C$941:$O$987,3,FALSE)</f>
        <v>18075964930</v>
      </c>
      <c r="F177" s="70" t="s">
        <v>449</v>
      </c>
      <c r="G177" s="9">
        <f t="shared" si="4"/>
        <v>1</v>
      </c>
      <c r="H177" s="9">
        <v>1</v>
      </c>
      <c r="I177" s="9"/>
      <c r="J177" s="9"/>
      <c r="K177" s="76">
        <f t="shared" si="5"/>
        <v>10.22</v>
      </c>
    </row>
    <row r="178" s="1" customFormat="1" ht="17" customHeight="1" spans="1:11">
      <c r="A178" s="9">
        <v>174</v>
      </c>
      <c r="B178" s="9" t="s">
        <v>556</v>
      </c>
      <c r="C178" s="9" t="s">
        <v>557</v>
      </c>
      <c r="D178" s="9" t="s">
        <v>558</v>
      </c>
      <c r="E178" s="9" t="str">
        <f>VLOOKUP(B178,[1]Sheet1!$C$941:$O$987,3,FALSE)</f>
        <v>13203694093</v>
      </c>
      <c r="F178" s="70" t="s">
        <v>449</v>
      </c>
      <c r="G178" s="9">
        <f t="shared" si="4"/>
        <v>1.5</v>
      </c>
      <c r="H178" s="9">
        <v>1.5</v>
      </c>
      <c r="I178" s="9"/>
      <c r="J178" s="9"/>
      <c r="K178" s="76">
        <f t="shared" si="5"/>
        <v>15.33</v>
      </c>
    </row>
    <row r="179" s="1" customFormat="1" ht="17" customHeight="1" spans="1:11">
      <c r="A179" s="9">
        <v>175</v>
      </c>
      <c r="B179" s="9" t="s">
        <v>559</v>
      </c>
      <c r="C179" s="9" t="s">
        <v>560</v>
      </c>
      <c r="D179" s="9" t="s">
        <v>561</v>
      </c>
      <c r="E179" s="9" t="str">
        <f>VLOOKUP(B179,[1]Sheet1!$C$941:$O$987,3,FALSE)</f>
        <v>18373719583</v>
      </c>
      <c r="F179" s="70" t="s">
        <v>449</v>
      </c>
      <c r="G179" s="9">
        <f t="shared" si="4"/>
        <v>1.5</v>
      </c>
      <c r="H179" s="9">
        <v>1.5</v>
      </c>
      <c r="I179" s="9"/>
      <c r="J179" s="9"/>
      <c r="K179" s="76">
        <f t="shared" si="5"/>
        <v>15.33</v>
      </c>
    </row>
    <row r="180" s="1" customFormat="1" ht="17" customHeight="1" spans="1:11">
      <c r="A180" s="9">
        <v>176</v>
      </c>
      <c r="B180" s="9" t="s">
        <v>562</v>
      </c>
      <c r="C180" s="9" t="s">
        <v>563</v>
      </c>
      <c r="D180" s="9" t="s">
        <v>564</v>
      </c>
      <c r="E180" s="9" t="str">
        <f>VLOOKUP(B180,[1]Sheet1!$C$941:$O$987,3,FALSE)</f>
        <v>15367373032</v>
      </c>
      <c r="F180" s="70" t="s">
        <v>449</v>
      </c>
      <c r="G180" s="9">
        <f t="shared" si="4"/>
        <v>2</v>
      </c>
      <c r="H180" s="9">
        <v>2</v>
      </c>
      <c r="I180" s="9"/>
      <c r="J180" s="9"/>
      <c r="K180" s="76">
        <f t="shared" si="5"/>
        <v>20.44</v>
      </c>
    </row>
    <row r="181" s="1" customFormat="1" ht="17" customHeight="1" spans="1:11">
      <c r="A181" s="9">
        <v>177</v>
      </c>
      <c r="B181" s="9" t="s">
        <v>565</v>
      </c>
      <c r="C181" s="69" t="s">
        <v>566</v>
      </c>
      <c r="D181" s="69" t="s">
        <v>567</v>
      </c>
      <c r="E181" s="69" t="s">
        <v>568</v>
      </c>
      <c r="F181" s="70" t="s">
        <v>569</v>
      </c>
      <c r="G181" s="9">
        <f t="shared" si="4"/>
        <v>2.2</v>
      </c>
      <c r="H181" s="9">
        <v>2.2</v>
      </c>
      <c r="I181" s="9"/>
      <c r="J181" s="9"/>
      <c r="K181" s="76">
        <f t="shared" si="5"/>
        <v>22.484</v>
      </c>
    </row>
    <row r="182" s="1" customFormat="1" ht="17" customHeight="1" spans="1:11">
      <c r="A182" s="9">
        <v>178</v>
      </c>
      <c r="B182" s="9" t="s">
        <v>570</v>
      </c>
      <c r="C182" s="69" t="s">
        <v>571</v>
      </c>
      <c r="D182" s="69" t="s">
        <v>572</v>
      </c>
      <c r="E182" s="69" t="s">
        <v>573</v>
      </c>
      <c r="F182" s="70" t="s">
        <v>574</v>
      </c>
      <c r="G182" s="9">
        <f t="shared" si="4"/>
        <v>2</v>
      </c>
      <c r="H182" s="9">
        <v>2</v>
      </c>
      <c r="I182" s="9"/>
      <c r="J182" s="9"/>
      <c r="K182" s="76">
        <f t="shared" si="5"/>
        <v>20.44</v>
      </c>
    </row>
    <row r="183" s="1" customFormat="1" ht="17" customHeight="1" spans="1:11">
      <c r="A183" s="9">
        <v>179</v>
      </c>
      <c r="B183" s="9" t="s">
        <v>575</v>
      </c>
      <c r="C183" s="69" t="s">
        <v>576</v>
      </c>
      <c r="D183" s="69" t="s">
        <v>577</v>
      </c>
      <c r="E183" s="69" t="s">
        <v>578</v>
      </c>
      <c r="F183" s="70" t="s">
        <v>574</v>
      </c>
      <c r="G183" s="9">
        <f t="shared" si="4"/>
        <v>1.5</v>
      </c>
      <c r="H183" s="9">
        <v>1.5</v>
      </c>
      <c r="I183" s="9"/>
      <c r="J183" s="9"/>
      <c r="K183" s="76">
        <f t="shared" si="5"/>
        <v>15.33</v>
      </c>
    </row>
    <row r="184" s="1" customFormat="1" ht="17" customHeight="1" spans="1:11">
      <c r="A184" s="9">
        <v>180</v>
      </c>
      <c r="B184" s="9" t="s">
        <v>579</v>
      </c>
      <c r="C184" s="69" t="s">
        <v>580</v>
      </c>
      <c r="D184" s="69" t="s">
        <v>581</v>
      </c>
      <c r="E184" s="9">
        <v>18273700106</v>
      </c>
      <c r="F184" s="70" t="s">
        <v>582</v>
      </c>
      <c r="G184" s="9">
        <f t="shared" si="4"/>
        <v>1.9</v>
      </c>
      <c r="H184" s="9">
        <v>1.9</v>
      </c>
      <c r="I184" s="9"/>
      <c r="J184" s="9"/>
      <c r="K184" s="76">
        <f t="shared" si="5"/>
        <v>19.418</v>
      </c>
    </row>
    <row r="185" s="1" customFormat="1" ht="17" customHeight="1" spans="1:11">
      <c r="A185" s="9">
        <v>181</v>
      </c>
      <c r="B185" s="9" t="s">
        <v>583</v>
      </c>
      <c r="C185" s="9" t="s">
        <v>584</v>
      </c>
      <c r="D185" s="9" t="s">
        <v>585</v>
      </c>
      <c r="E185" s="9" t="str">
        <f>VLOOKUP(B185,[1]Sheet1!$C$428:$O$470,3,FALSE)</f>
        <v>19196162019</v>
      </c>
      <c r="F185" s="70" t="s">
        <v>586</v>
      </c>
      <c r="G185" s="9">
        <f t="shared" si="4"/>
        <v>2</v>
      </c>
      <c r="H185" s="9">
        <v>2</v>
      </c>
      <c r="I185" s="9"/>
      <c r="J185" s="9"/>
      <c r="K185" s="76">
        <f t="shared" si="5"/>
        <v>20.44</v>
      </c>
    </row>
    <row r="186" s="1" customFormat="1" ht="17" customHeight="1" spans="1:11">
      <c r="A186" s="9">
        <v>182</v>
      </c>
      <c r="B186" s="9" t="s">
        <v>587</v>
      </c>
      <c r="C186" s="9" t="s">
        <v>588</v>
      </c>
      <c r="D186" s="9" t="s">
        <v>589</v>
      </c>
      <c r="E186" s="9" t="str">
        <f>VLOOKUP(B186,[1]Sheet1!$C$428:$O$470,3,FALSE)</f>
        <v>18973733240</v>
      </c>
      <c r="F186" s="70" t="s">
        <v>586</v>
      </c>
      <c r="G186" s="9">
        <f t="shared" si="4"/>
        <v>0.8</v>
      </c>
      <c r="H186" s="9">
        <v>0.8</v>
      </c>
      <c r="I186" s="9"/>
      <c r="J186" s="9"/>
      <c r="K186" s="76">
        <f t="shared" si="5"/>
        <v>8.176</v>
      </c>
    </row>
    <row r="187" s="1" customFormat="1" ht="17" customHeight="1" spans="1:11">
      <c r="A187" s="9">
        <v>183</v>
      </c>
      <c r="B187" s="9" t="s">
        <v>590</v>
      </c>
      <c r="C187" s="9" t="s">
        <v>591</v>
      </c>
      <c r="D187" s="9" t="s">
        <v>592</v>
      </c>
      <c r="E187" s="9" t="str">
        <f>VLOOKUP(B187,[1]Sheet1!$C$428:$O$470,3,FALSE)</f>
        <v>13574745383</v>
      </c>
      <c r="F187" s="70" t="s">
        <v>586</v>
      </c>
      <c r="G187" s="9">
        <f t="shared" si="4"/>
        <v>1.5</v>
      </c>
      <c r="H187" s="9">
        <v>1.5</v>
      </c>
      <c r="I187" s="9"/>
      <c r="J187" s="9"/>
      <c r="K187" s="76">
        <f t="shared" si="5"/>
        <v>15.33</v>
      </c>
    </row>
    <row r="188" s="1" customFormat="1" ht="17" customHeight="1" spans="1:11">
      <c r="A188" s="9">
        <v>184</v>
      </c>
      <c r="B188" s="9" t="s">
        <v>593</v>
      </c>
      <c r="C188" s="9" t="s">
        <v>594</v>
      </c>
      <c r="D188" s="9" t="s">
        <v>595</v>
      </c>
      <c r="E188" s="9" t="str">
        <f>VLOOKUP(B188,[1]Sheet1!$C$428:$O$470,3,FALSE)</f>
        <v>13348771168</v>
      </c>
      <c r="F188" s="70" t="s">
        <v>586</v>
      </c>
      <c r="G188" s="9">
        <f t="shared" si="4"/>
        <v>1.5</v>
      </c>
      <c r="H188" s="9">
        <v>1.5</v>
      </c>
      <c r="I188" s="9"/>
      <c r="J188" s="9"/>
      <c r="K188" s="76">
        <f t="shared" si="5"/>
        <v>15.33</v>
      </c>
    </row>
    <row r="189" s="1" customFormat="1" ht="17" customHeight="1" spans="1:11">
      <c r="A189" s="9">
        <v>185</v>
      </c>
      <c r="B189" s="9" t="s">
        <v>596</v>
      </c>
      <c r="C189" s="9" t="s">
        <v>597</v>
      </c>
      <c r="D189" s="9" t="s">
        <v>598</v>
      </c>
      <c r="E189" s="9" t="str">
        <f>VLOOKUP(B189,[1]Sheet1!$C$428:$O$470,3,FALSE)</f>
        <v>15116700192</v>
      </c>
      <c r="F189" s="70" t="s">
        <v>586</v>
      </c>
      <c r="G189" s="9">
        <f t="shared" si="4"/>
        <v>2.4</v>
      </c>
      <c r="H189" s="9">
        <v>2.4</v>
      </c>
      <c r="I189" s="9"/>
      <c r="J189" s="9"/>
      <c r="K189" s="76">
        <f t="shared" si="5"/>
        <v>24.528</v>
      </c>
    </row>
    <row r="190" s="1" customFormat="1" ht="17" customHeight="1" spans="1:11">
      <c r="A190" s="9">
        <v>186</v>
      </c>
      <c r="B190" s="9" t="s">
        <v>599</v>
      </c>
      <c r="C190" s="9" t="s">
        <v>600</v>
      </c>
      <c r="D190" s="9" t="s">
        <v>601</v>
      </c>
      <c r="E190" s="9" t="str">
        <f>VLOOKUP(B190,[1]Sheet1!$C$428:$O$470,3,FALSE)</f>
        <v>13574745381</v>
      </c>
      <c r="F190" s="70" t="s">
        <v>586</v>
      </c>
      <c r="G190" s="9">
        <f t="shared" si="4"/>
        <v>2.4</v>
      </c>
      <c r="H190" s="9">
        <v>2.4</v>
      </c>
      <c r="I190" s="9"/>
      <c r="J190" s="9"/>
      <c r="K190" s="76">
        <f t="shared" si="5"/>
        <v>24.528</v>
      </c>
    </row>
    <row r="191" s="1" customFormat="1" ht="17" customHeight="1" spans="1:11">
      <c r="A191" s="9">
        <v>187</v>
      </c>
      <c r="B191" s="9" t="s">
        <v>602</v>
      </c>
      <c r="C191" s="9" t="s">
        <v>603</v>
      </c>
      <c r="D191" s="9" t="s">
        <v>604</v>
      </c>
      <c r="E191" s="9" t="str">
        <f>VLOOKUP(B191,[1]Sheet1!$C$428:$O$470,3,FALSE)</f>
        <v>13873739730</v>
      </c>
      <c r="F191" s="70" t="s">
        <v>586</v>
      </c>
      <c r="G191" s="9">
        <f t="shared" si="4"/>
        <v>2.4</v>
      </c>
      <c r="H191" s="9">
        <v>2.4</v>
      </c>
      <c r="I191" s="9"/>
      <c r="J191" s="9"/>
      <c r="K191" s="76">
        <f t="shared" si="5"/>
        <v>24.528</v>
      </c>
    </row>
    <row r="192" s="1" customFormat="1" ht="17" customHeight="1" spans="1:11">
      <c r="A192" s="9">
        <v>188</v>
      </c>
      <c r="B192" s="9" t="s">
        <v>605</v>
      </c>
      <c r="C192" s="9" t="s">
        <v>606</v>
      </c>
      <c r="D192" s="9" t="s">
        <v>607</v>
      </c>
      <c r="E192" s="9" t="str">
        <f>VLOOKUP(B192,[1]Sheet1!$C$428:$O$470,3,FALSE)</f>
        <v>15116702624</v>
      </c>
      <c r="F192" s="70" t="s">
        <v>586</v>
      </c>
      <c r="G192" s="9">
        <f t="shared" si="4"/>
        <v>2.6</v>
      </c>
      <c r="H192" s="9">
        <v>2.6</v>
      </c>
      <c r="I192" s="9"/>
      <c r="J192" s="9"/>
      <c r="K192" s="76">
        <f t="shared" si="5"/>
        <v>26.572</v>
      </c>
    </row>
    <row r="193" s="1" customFormat="1" ht="17" customHeight="1" spans="1:11">
      <c r="A193" s="9">
        <v>189</v>
      </c>
      <c r="B193" s="9" t="s">
        <v>608</v>
      </c>
      <c r="C193" s="9" t="s">
        <v>609</v>
      </c>
      <c r="D193" s="9" t="s">
        <v>610</v>
      </c>
      <c r="E193" s="9" t="str">
        <f>VLOOKUP(B193,[1]Sheet1!$C$428:$O$470,3,FALSE)</f>
        <v>18975377981</v>
      </c>
      <c r="F193" s="70" t="s">
        <v>586</v>
      </c>
      <c r="G193" s="9">
        <f t="shared" si="4"/>
        <v>1.5</v>
      </c>
      <c r="H193" s="9">
        <v>1.5</v>
      </c>
      <c r="I193" s="9"/>
      <c r="J193" s="9"/>
      <c r="K193" s="76">
        <f t="shared" si="5"/>
        <v>15.33</v>
      </c>
    </row>
    <row r="194" s="1" customFormat="1" ht="17" customHeight="1" spans="1:11">
      <c r="A194" s="9">
        <v>190</v>
      </c>
      <c r="B194" s="9" t="s">
        <v>611</v>
      </c>
      <c r="C194" s="9" t="s">
        <v>612</v>
      </c>
      <c r="D194" s="9" t="s">
        <v>613</v>
      </c>
      <c r="E194" s="9" t="str">
        <f>VLOOKUP(B194,[1]Sheet1!$C$428:$O$470,3,FALSE)</f>
        <v>13873739730</v>
      </c>
      <c r="F194" s="70" t="s">
        <v>586</v>
      </c>
      <c r="G194" s="9">
        <f t="shared" si="4"/>
        <v>1.6</v>
      </c>
      <c r="H194" s="9">
        <v>1.6</v>
      </c>
      <c r="I194" s="9"/>
      <c r="J194" s="9"/>
      <c r="K194" s="76">
        <f t="shared" si="5"/>
        <v>16.352</v>
      </c>
    </row>
    <row r="195" s="1" customFormat="1" ht="17" customHeight="1" spans="1:11">
      <c r="A195" s="9">
        <v>191</v>
      </c>
      <c r="B195" s="9" t="s">
        <v>614</v>
      </c>
      <c r="C195" s="9" t="s">
        <v>615</v>
      </c>
      <c r="D195" s="9" t="s">
        <v>616</v>
      </c>
      <c r="E195" s="9" t="str">
        <f>VLOOKUP(B195,[1]Sheet1!$C$428:$O$470,3,FALSE)</f>
        <v>13786781930</v>
      </c>
      <c r="F195" s="70" t="s">
        <v>586</v>
      </c>
      <c r="G195" s="9">
        <f t="shared" si="4"/>
        <v>0.8</v>
      </c>
      <c r="H195" s="9">
        <v>0.8</v>
      </c>
      <c r="I195" s="9"/>
      <c r="J195" s="9"/>
      <c r="K195" s="76">
        <f t="shared" si="5"/>
        <v>8.176</v>
      </c>
    </row>
    <row r="196" s="1" customFormat="1" ht="17" customHeight="1" spans="1:11">
      <c r="A196" s="9">
        <v>192</v>
      </c>
      <c r="B196" s="9" t="s">
        <v>617</v>
      </c>
      <c r="C196" s="9" t="s">
        <v>618</v>
      </c>
      <c r="D196" s="9" t="s">
        <v>619</v>
      </c>
      <c r="E196" s="9" t="str">
        <f>VLOOKUP(B196,[1]Sheet1!$C$428:$O$470,3,FALSE)</f>
        <v>13647379988</v>
      </c>
      <c r="F196" s="70" t="s">
        <v>586</v>
      </c>
      <c r="G196" s="9">
        <f t="shared" si="4"/>
        <v>1.8</v>
      </c>
      <c r="H196" s="9">
        <v>1.8</v>
      </c>
      <c r="I196" s="9"/>
      <c r="J196" s="9"/>
      <c r="K196" s="76">
        <f t="shared" si="5"/>
        <v>18.396</v>
      </c>
    </row>
    <row r="197" s="1" customFormat="1" ht="17" customHeight="1" spans="1:11">
      <c r="A197" s="9">
        <v>193</v>
      </c>
      <c r="B197" s="9" t="s">
        <v>210</v>
      </c>
      <c r="C197" s="9" t="s">
        <v>620</v>
      </c>
      <c r="D197" s="9" t="s">
        <v>621</v>
      </c>
      <c r="E197" s="9" t="str">
        <f>VLOOKUP(B197,[1]Sheet1!$C$428:$O$470,3,FALSE)</f>
        <v>15073751027</v>
      </c>
      <c r="F197" s="70" t="s">
        <v>586</v>
      </c>
      <c r="G197" s="9">
        <f t="shared" si="4"/>
        <v>1.6</v>
      </c>
      <c r="H197" s="9">
        <v>1.6</v>
      </c>
      <c r="I197" s="9"/>
      <c r="J197" s="9"/>
      <c r="K197" s="76">
        <f t="shared" si="5"/>
        <v>16.352</v>
      </c>
    </row>
    <row r="198" s="1" customFormat="1" ht="17" customHeight="1" spans="1:11">
      <c r="A198" s="9">
        <v>194</v>
      </c>
      <c r="B198" s="9" t="s">
        <v>622</v>
      </c>
      <c r="C198" s="9" t="s">
        <v>623</v>
      </c>
      <c r="D198" s="9" t="s">
        <v>624</v>
      </c>
      <c r="E198" s="9" t="str">
        <f>VLOOKUP(B198,[1]Sheet1!$C$428:$O$470,3,FALSE)</f>
        <v>17363764970</v>
      </c>
      <c r="F198" s="70" t="s">
        <v>586</v>
      </c>
      <c r="G198" s="9">
        <f t="shared" ref="G198:G261" si="6">H198+I198+J198</f>
        <v>1.8</v>
      </c>
      <c r="H198" s="9">
        <v>1.8</v>
      </c>
      <c r="I198" s="9"/>
      <c r="J198" s="9"/>
      <c r="K198" s="76">
        <f t="shared" ref="K198:K261" si="7">H198*10.22+I198*12+J198*20</f>
        <v>18.396</v>
      </c>
    </row>
    <row r="199" s="1" customFormat="1" ht="17" customHeight="1" spans="1:11">
      <c r="A199" s="9">
        <v>195</v>
      </c>
      <c r="B199" s="9" t="s">
        <v>625</v>
      </c>
      <c r="C199" s="9" t="s">
        <v>626</v>
      </c>
      <c r="D199" s="9" t="s">
        <v>627</v>
      </c>
      <c r="E199" s="9" t="str">
        <f>VLOOKUP(B199,[1]Sheet1!$C$428:$O$470,3,FALSE)</f>
        <v>15073760869</v>
      </c>
      <c r="F199" s="70" t="s">
        <v>586</v>
      </c>
      <c r="G199" s="9">
        <f t="shared" si="6"/>
        <v>3.7</v>
      </c>
      <c r="H199" s="9">
        <v>3.7</v>
      </c>
      <c r="I199" s="9"/>
      <c r="J199" s="9"/>
      <c r="K199" s="76">
        <f t="shared" si="7"/>
        <v>37.814</v>
      </c>
    </row>
    <row r="200" s="1" customFormat="1" ht="17" customHeight="1" spans="1:11">
      <c r="A200" s="9">
        <v>196</v>
      </c>
      <c r="B200" s="9" t="s">
        <v>628</v>
      </c>
      <c r="C200" s="9" t="s">
        <v>629</v>
      </c>
      <c r="D200" s="9" t="s">
        <v>630</v>
      </c>
      <c r="E200" s="9" t="str">
        <f>VLOOKUP(B200,[1]Sheet1!$C$428:$O$470,3,FALSE)</f>
        <v>15973791053</v>
      </c>
      <c r="F200" s="70" t="s">
        <v>586</v>
      </c>
      <c r="G200" s="9">
        <f t="shared" si="6"/>
        <v>2.8</v>
      </c>
      <c r="H200" s="9">
        <v>2.8</v>
      </c>
      <c r="I200" s="9"/>
      <c r="J200" s="9"/>
      <c r="K200" s="76">
        <f t="shared" si="7"/>
        <v>28.616</v>
      </c>
    </row>
    <row r="201" s="1" customFormat="1" ht="17" customHeight="1" spans="1:11">
      <c r="A201" s="9">
        <v>197</v>
      </c>
      <c r="B201" s="9" t="s">
        <v>631</v>
      </c>
      <c r="C201" s="9" t="s">
        <v>632</v>
      </c>
      <c r="D201" s="9" t="s">
        <v>633</v>
      </c>
      <c r="E201" s="9" t="str">
        <f>VLOOKUP(B201,[1]Sheet1!$C$428:$O$470,3,FALSE)</f>
        <v>13907371759</v>
      </c>
      <c r="F201" s="70" t="s">
        <v>586</v>
      </c>
      <c r="G201" s="9">
        <f t="shared" si="6"/>
        <v>2.4</v>
      </c>
      <c r="H201" s="9">
        <v>2.4</v>
      </c>
      <c r="I201" s="9"/>
      <c r="J201" s="9"/>
      <c r="K201" s="76">
        <f t="shared" si="7"/>
        <v>24.528</v>
      </c>
    </row>
    <row r="202" s="1" customFormat="1" ht="17" customHeight="1" spans="1:11">
      <c r="A202" s="9">
        <v>198</v>
      </c>
      <c r="B202" s="9" t="s">
        <v>634</v>
      </c>
      <c r="C202" s="9" t="s">
        <v>635</v>
      </c>
      <c r="D202" s="9" t="s">
        <v>636</v>
      </c>
      <c r="E202" s="9" t="str">
        <f>VLOOKUP(B202,[1]Sheet1!$C$428:$O$470,3,FALSE)</f>
        <v>13762731999</v>
      </c>
      <c r="F202" s="70" t="s">
        <v>586</v>
      </c>
      <c r="G202" s="9">
        <f t="shared" si="6"/>
        <v>1.6</v>
      </c>
      <c r="H202" s="9">
        <v>1.6</v>
      </c>
      <c r="I202" s="9"/>
      <c r="J202" s="9"/>
      <c r="K202" s="76">
        <f t="shared" si="7"/>
        <v>16.352</v>
      </c>
    </row>
    <row r="203" s="1" customFormat="1" ht="17" customHeight="1" spans="1:11">
      <c r="A203" s="9">
        <v>199</v>
      </c>
      <c r="B203" s="9" t="s">
        <v>637</v>
      </c>
      <c r="C203" s="9" t="s">
        <v>638</v>
      </c>
      <c r="D203" s="9" t="s">
        <v>639</v>
      </c>
      <c r="E203" s="9" t="str">
        <f>VLOOKUP(B203,[1]Sheet1!$C$428:$O$470,3,FALSE)</f>
        <v>13016131088</v>
      </c>
      <c r="F203" s="70" t="s">
        <v>586</v>
      </c>
      <c r="G203" s="9">
        <f t="shared" si="6"/>
        <v>1</v>
      </c>
      <c r="H203" s="9">
        <v>1</v>
      </c>
      <c r="I203" s="9"/>
      <c r="J203" s="9"/>
      <c r="K203" s="76">
        <f t="shared" si="7"/>
        <v>10.22</v>
      </c>
    </row>
    <row r="204" s="1" customFormat="1" ht="17" customHeight="1" spans="1:11">
      <c r="A204" s="9">
        <v>200</v>
      </c>
      <c r="B204" s="9" t="s">
        <v>640</v>
      </c>
      <c r="C204" s="9" t="s">
        <v>641</v>
      </c>
      <c r="D204" s="9" t="s">
        <v>642</v>
      </c>
      <c r="E204" s="9" t="str">
        <f>VLOOKUP(B204,[1]Sheet1!$C$428:$O$470,3,FALSE)</f>
        <v>15116714455</v>
      </c>
      <c r="F204" s="70" t="s">
        <v>586</v>
      </c>
      <c r="G204" s="9">
        <f t="shared" si="6"/>
        <v>2.5</v>
      </c>
      <c r="H204" s="9">
        <v>2.5</v>
      </c>
      <c r="I204" s="9"/>
      <c r="J204" s="9"/>
      <c r="K204" s="76">
        <f t="shared" si="7"/>
        <v>25.55</v>
      </c>
    </row>
    <row r="205" s="1" customFormat="1" ht="17" customHeight="1" spans="1:11">
      <c r="A205" s="9">
        <v>201</v>
      </c>
      <c r="B205" s="9" t="s">
        <v>643</v>
      </c>
      <c r="C205" s="9" t="s">
        <v>644</v>
      </c>
      <c r="D205" s="9" t="s">
        <v>645</v>
      </c>
      <c r="E205" s="9" t="str">
        <f>VLOOKUP(B205,[1]Sheet1!$C$428:$O$470,3,FALSE)</f>
        <v>17773759058</v>
      </c>
      <c r="F205" s="70" t="s">
        <v>586</v>
      </c>
      <c r="G205" s="9">
        <f t="shared" si="6"/>
        <v>1.1</v>
      </c>
      <c r="H205" s="9">
        <v>1.1</v>
      </c>
      <c r="I205" s="9"/>
      <c r="J205" s="9"/>
      <c r="K205" s="76">
        <f t="shared" si="7"/>
        <v>11.242</v>
      </c>
    </row>
    <row r="206" s="1" customFormat="1" ht="17" customHeight="1" spans="1:11">
      <c r="A206" s="9">
        <v>202</v>
      </c>
      <c r="B206" s="9" t="s">
        <v>646</v>
      </c>
      <c r="C206" s="9" t="s">
        <v>647</v>
      </c>
      <c r="D206" s="9" t="s">
        <v>648</v>
      </c>
      <c r="E206" s="9" t="str">
        <f>VLOOKUP(B206,[1]Sheet1!$C$428:$O$470,3,FALSE)</f>
        <v>13786781299</v>
      </c>
      <c r="F206" s="70" t="s">
        <v>586</v>
      </c>
      <c r="G206" s="9">
        <f t="shared" si="6"/>
        <v>1.6</v>
      </c>
      <c r="H206" s="9">
        <v>1.6</v>
      </c>
      <c r="I206" s="9"/>
      <c r="J206" s="9"/>
      <c r="K206" s="76">
        <f t="shared" si="7"/>
        <v>16.352</v>
      </c>
    </row>
    <row r="207" s="1" customFormat="1" ht="17" customHeight="1" spans="1:11">
      <c r="A207" s="9">
        <v>203</v>
      </c>
      <c r="B207" s="9" t="s">
        <v>649</v>
      </c>
      <c r="C207" s="9" t="s">
        <v>650</v>
      </c>
      <c r="D207" s="9" t="s">
        <v>651</v>
      </c>
      <c r="E207" s="9" t="str">
        <f>VLOOKUP(B207,[1]Sheet1!$C$428:$O$470,3,FALSE)</f>
        <v>18711727188</v>
      </c>
      <c r="F207" s="70" t="s">
        <v>586</v>
      </c>
      <c r="G207" s="9">
        <f t="shared" si="6"/>
        <v>1.1</v>
      </c>
      <c r="H207" s="9">
        <v>1.1</v>
      </c>
      <c r="I207" s="9"/>
      <c r="J207" s="9"/>
      <c r="K207" s="76">
        <f t="shared" si="7"/>
        <v>11.242</v>
      </c>
    </row>
    <row r="208" s="1" customFormat="1" ht="17" customHeight="1" spans="1:11">
      <c r="A208" s="9">
        <v>204</v>
      </c>
      <c r="B208" s="9" t="s">
        <v>652</v>
      </c>
      <c r="C208" s="9" t="s">
        <v>653</v>
      </c>
      <c r="D208" s="9" t="s">
        <v>654</v>
      </c>
      <c r="E208" s="9" t="str">
        <f>VLOOKUP(B208,[1]Sheet1!$C$374:$O$427,3,FALSE)</f>
        <v>15173791814</v>
      </c>
      <c r="F208" s="70" t="s">
        <v>655</v>
      </c>
      <c r="G208" s="9">
        <f t="shared" si="6"/>
        <v>1.7</v>
      </c>
      <c r="H208" s="9">
        <v>1.7</v>
      </c>
      <c r="I208" s="9"/>
      <c r="J208" s="9"/>
      <c r="K208" s="76">
        <f t="shared" si="7"/>
        <v>17.374</v>
      </c>
    </row>
    <row r="209" s="1" customFormat="1" ht="17" customHeight="1" spans="1:11">
      <c r="A209" s="9">
        <v>205</v>
      </c>
      <c r="B209" s="9" t="s">
        <v>656</v>
      </c>
      <c r="C209" s="9" t="s">
        <v>657</v>
      </c>
      <c r="D209" s="9" t="s">
        <v>658</v>
      </c>
      <c r="E209" s="9" t="str">
        <f>VLOOKUP(B209,[1]Sheet1!$C$374:$O$427,3,FALSE)</f>
        <v>13875329363</v>
      </c>
      <c r="F209" s="70" t="s">
        <v>655</v>
      </c>
      <c r="G209" s="9">
        <f t="shared" si="6"/>
        <v>2.3</v>
      </c>
      <c r="H209" s="9">
        <v>2.3</v>
      </c>
      <c r="I209" s="9"/>
      <c r="J209" s="9"/>
      <c r="K209" s="76">
        <f t="shared" si="7"/>
        <v>23.506</v>
      </c>
    </row>
    <row r="210" s="1" customFormat="1" ht="17" customHeight="1" spans="1:11">
      <c r="A210" s="9">
        <v>206</v>
      </c>
      <c r="B210" s="9" t="s">
        <v>659</v>
      </c>
      <c r="C210" s="9" t="s">
        <v>660</v>
      </c>
      <c r="D210" s="9" t="s">
        <v>661</v>
      </c>
      <c r="E210" s="9" t="str">
        <f>VLOOKUP(B210,[1]Sheet1!$C$374:$O$427,3,FALSE)</f>
        <v>15399905022</v>
      </c>
      <c r="F210" s="70" t="s">
        <v>655</v>
      </c>
      <c r="G210" s="9">
        <f t="shared" si="6"/>
        <v>2.4</v>
      </c>
      <c r="H210" s="9">
        <v>2.4</v>
      </c>
      <c r="I210" s="9"/>
      <c r="J210" s="9"/>
      <c r="K210" s="76">
        <f t="shared" si="7"/>
        <v>24.528</v>
      </c>
    </row>
    <row r="211" s="1" customFormat="1" ht="17" customHeight="1" spans="1:11">
      <c r="A211" s="9">
        <v>207</v>
      </c>
      <c r="B211" s="9" t="s">
        <v>662</v>
      </c>
      <c r="C211" s="9" t="s">
        <v>663</v>
      </c>
      <c r="D211" s="9" t="s">
        <v>664</v>
      </c>
      <c r="E211" s="9" t="str">
        <f>VLOOKUP(B211,[1]Sheet1!$C$374:$O$427,3,FALSE)</f>
        <v>19973762645</v>
      </c>
      <c r="F211" s="70" t="s">
        <v>655</v>
      </c>
      <c r="G211" s="9">
        <f t="shared" si="6"/>
        <v>1.1</v>
      </c>
      <c r="H211" s="9">
        <v>1.1</v>
      </c>
      <c r="I211" s="9"/>
      <c r="J211" s="9"/>
      <c r="K211" s="76">
        <f t="shared" si="7"/>
        <v>11.242</v>
      </c>
    </row>
    <row r="212" s="1" customFormat="1" ht="17" customHeight="1" spans="1:11">
      <c r="A212" s="9">
        <v>208</v>
      </c>
      <c r="B212" s="9" t="s">
        <v>665</v>
      </c>
      <c r="C212" s="9" t="s">
        <v>666</v>
      </c>
      <c r="D212" s="1" t="s">
        <v>667</v>
      </c>
      <c r="E212" s="9" t="str">
        <f>VLOOKUP(B212,[1]Sheet1!$C$374:$O$427,3,FALSE)</f>
        <v>15274799273</v>
      </c>
      <c r="F212" s="70" t="s">
        <v>655</v>
      </c>
      <c r="G212" s="9">
        <f t="shared" si="6"/>
        <v>3.8</v>
      </c>
      <c r="H212" s="9">
        <v>3.8</v>
      </c>
      <c r="I212" s="9"/>
      <c r="J212" s="9"/>
      <c r="K212" s="76">
        <f t="shared" si="7"/>
        <v>38.836</v>
      </c>
    </row>
    <row r="213" s="1" customFormat="1" ht="17" customHeight="1" spans="1:11">
      <c r="A213" s="9">
        <v>209</v>
      </c>
      <c r="B213" s="9" t="s">
        <v>668</v>
      </c>
      <c r="C213" s="9" t="s">
        <v>669</v>
      </c>
      <c r="D213" s="9" t="s">
        <v>670</v>
      </c>
      <c r="E213" s="9" t="str">
        <f>VLOOKUP(B213,[1]Sheet1!$C$374:$O$427,3,FALSE)</f>
        <v>18117376522</v>
      </c>
      <c r="F213" s="70" t="s">
        <v>655</v>
      </c>
      <c r="G213" s="9">
        <f t="shared" si="6"/>
        <v>2.6</v>
      </c>
      <c r="H213" s="9">
        <v>2.6</v>
      </c>
      <c r="I213" s="9"/>
      <c r="J213" s="9"/>
      <c r="K213" s="76">
        <f t="shared" si="7"/>
        <v>26.572</v>
      </c>
    </row>
    <row r="214" s="1" customFormat="1" ht="17" customHeight="1" spans="1:11">
      <c r="A214" s="9">
        <v>210</v>
      </c>
      <c r="B214" s="9" t="s">
        <v>671</v>
      </c>
      <c r="C214" s="9" t="s">
        <v>672</v>
      </c>
      <c r="D214" s="9" t="s">
        <v>673</v>
      </c>
      <c r="E214" s="9" t="str">
        <f>VLOOKUP(B214,[1]Sheet1!$C$374:$O$427,3,FALSE)</f>
        <v>13786780310</v>
      </c>
      <c r="F214" s="70" t="s">
        <v>655</v>
      </c>
      <c r="G214" s="9">
        <f t="shared" si="6"/>
        <v>3.2</v>
      </c>
      <c r="H214" s="9">
        <v>3.2</v>
      </c>
      <c r="I214" s="9"/>
      <c r="J214" s="9"/>
      <c r="K214" s="76">
        <f t="shared" si="7"/>
        <v>32.704</v>
      </c>
    </row>
    <row r="215" s="1" customFormat="1" ht="17" customHeight="1" spans="1:11">
      <c r="A215" s="9">
        <v>211</v>
      </c>
      <c r="B215" s="9" t="s">
        <v>674</v>
      </c>
      <c r="C215" s="9" t="s">
        <v>675</v>
      </c>
      <c r="D215" s="9" t="s">
        <v>676</v>
      </c>
      <c r="E215" s="9" t="str">
        <f>VLOOKUP(B215,[1]Sheet1!$C$374:$O$427,3,FALSE)</f>
        <v>13786770554</v>
      </c>
      <c r="F215" s="70" t="s">
        <v>655</v>
      </c>
      <c r="G215" s="9">
        <f t="shared" si="6"/>
        <v>3</v>
      </c>
      <c r="H215" s="9">
        <v>3</v>
      </c>
      <c r="I215" s="9"/>
      <c r="J215" s="9"/>
      <c r="K215" s="76">
        <f t="shared" si="7"/>
        <v>30.66</v>
      </c>
    </row>
    <row r="216" s="1" customFormat="1" ht="17" customHeight="1" spans="1:11">
      <c r="A216" s="9">
        <v>212</v>
      </c>
      <c r="B216" s="9" t="s">
        <v>677</v>
      </c>
      <c r="C216" s="9" t="s">
        <v>678</v>
      </c>
      <c r="D216" s="9" t="s">
        <v>679</v>
      </c>
      <c r="E216" s="9" t="str">
        <f>VLOOKUP(B216,[1]Sheet1!$C$374:$O$427,3,FALSE)</f>
        <v>17726186730</v>
      </c>
      <c r="F216" s="70" t="s">
        <v>655</v>
      </c>
      <c r="G216" s="9">
        <f t="shared" si="6"/>
        <v>0.9</v>
      </c>
      <c r="H216" s="9">
        <v>0.9</v>
      </c>
      <c r="I216" s="9"/>
      <c r="J216" s="9"/>
      <c r="K216" s="76">
        <f t="shared" si="7"/>
        <v>9.198</v>
      </c>
    </row>
    <row r="217" s="1" customFormat="1" ht="17" customHeight="1" spans="1:11">
      <c r="A217" s="9">
        <v>213</v>
      </c>
      <c r="B217" s="9" t="s">
        <v>680</v>
      </c>
      <c r="C217" s="9" t="s">
        <v>681</v>
      </c>
      <c r="D217" s="9" t="s">
        <v>682</v>
      </c>
      <c r="E217" s="9" t="str">
        <f>VLOOKUP(B217,[1]Sheet1!$C$374:$O$427,3,FALSE)</f>
        <v>13469419136</v>
      </c>
      <c r="F217" s="70" t="s">
        <v>655</v>
      </c>
      <c r="G217" s="9">
        <f t="shared" si="6"/>
        <v>3.4</v>
      </c>
      <c r="H217" s="9">
        <v>3.4</v>
      </c>
      <c r="I217" s="9"/>
      <c r="J217" s="9"/>
      <c r="K217" s="76">
        <f t="shared" si="7"/>
        <v>34.748</v>
      </c>
    </row>
    <row r="218" s="1" customFormat="1" ht="17" customHeight="1" spans="1:11">
      <c r="A218" s="9">
        <v>214</v>
      </c>
      <c r="B218" s="9" t="s">
        <v>683</v>
      </c>
      <c r="C218" s="9" t="s">
        <v>684</v>
      </c>
      <c r="D218" s="9" t="s">
        <v>685</v>
      </c>
      <c r="E218" s="9" t="str">
        <f>VLOOKUP(B218,[1]Sheet1!$C$374:$O$427,3,FALSE)</f>
        <v>18975364758</v>
      </c>
      <c r="F218" s="70" t="s">
        <v>655</v>
      </c>
      <c r="G218" s="9">
        <f t="shared" si="6"/>
        <v>2.6</v>
      </c>
      <c r="H218" s="9">
        <v>2.6</v>
      </c>
      <c r="I218" s="9"/>
      <c r="J218" s="9"/>
      <c r="K218" s="76">
        <f t="shared" si="7"/>
        <v>26.572</v>
      </c>
    </row>
    <row r="219" s="1" customFormat="1" ht="17" customHeight="1" spans="1:11">
      <c r="A219" s="9">
        <v>215</v>
      </c>
      <c r="B219" s="9" t="s">
        <v>686</v>
      </c>
      <c r="C219" s="9" t="s">
        <v>687</v>
      </c>
      <c r="D219" s="9" t="s">
        <v>688</v>
      </c>
      <c r="E219" s="9" t="str">
        <f>VLOOKUP(B219,[1]Sheet1!$C$374:$O$427,3,FALSE)</f>
        <v>18973788385</v>
      </c>
      <c r="F219" s="70" t="s">
        <v>655</v>
      </c>
      <c r="G219" s="9">
        <f t="shared" si="6"/>
        <v>1</v>
      </c>
      <c r="H219" s="9">
        <v>1</v>
      </c>
      <c r="I219" s="9"/>
      <c r="J219" s="9"/>
      <c r="K219" s="76">
        <f t="shared" si="7"/>
        <v>10.22</v>
      </c>
    </row>
    <row r="220" s="1" customFormat="1" ht="17" customHeight="1" spans="1:11">
      <c r="A220" s="9">
        <v>216</v>
      </c>
      <c r="B220" s="9" t="s">
        <v>689</v>
      </c>
      <c r="C220" s="9" t="s">
        <v>690</v>
      </c>
      <c r="D220" s="9" t="s">
        <v>691</v>
      </c>
      <c r="E220" s="9" t="str">
        <f>VLOOKUP(B220,[1]Sheet1!$C$374:$O$427,3,FALSE)</f>
        <v>13873709306</v>
      </c>
      <c r="F220" s="70" t="s">
        <v>655</v>
      </c>
      <c r="G220" s="9">
        <f t="shared" si="6"/>
        <v>1.4</v>
      </c>
      <c r="H220" s="9">
        <v>1.4</v>
      </c>
      <c r="I220" s="9"/>
      <c r="J220" s="9"/>
      <c r="K220" s="76">
        <f t="shared" si="7"/>
        <v>14.308</v>
      </c>
    </row>
    <row r="221" s="1" customFormat="1" ht="17" customHeight="1" spans="1:11">
      <c r="A221" s="9">
        <v>217</v>
      </c>
      <c r="B221" s="9" t="s">
        <v>692</v>
      </c>
      <c r="C221" s="9" t="s">
        <v>693</v>
      </c>
      <c r="D221" s="9" t="s">
        <v>694</v>
      </c>
      <c r="E221" s="9" t="str">
        <f>VLOOKUP(B221,[1]Sheet1!$C$374:$O$427,3,FALSE)</f>
        <v>15243708886</v>
      </c>
      <c r="F221" s="70" t="s">
        <v>655</v>
      </c>
      <c r="G221" s="9">
        <f t="shared" si="6"/>
        <v>1.8</v>
      </c>
      <c r="H221" s="9">
        <v>1.8</v>
      </c>
      <c r="I221" s="9"/>
      <c r="J221" s="9"/>
      <c r="K221" s="76">
        <f t="shared" si="7"/>
        <v>18.396</v>
      </c>
    </row>
    <row r="222" s="1" customFormat="1" ht="17" customHeight="1" spans="1:11">
      <c r="A222" s="9">
        <v>218</v>
      </c>
      <c r="B222" s="9" t="s">
        <v>695</v>
      </c>
      <c r="C222" s="9" t="s">
        <v>696</v>
      </c>
      <c r="D222" s="9" t="s">
        <v>697</v>
      </c>
      <c r="E222" s="9" t="str">
        <f>VLOOKUP(B222,[1]Sheet1!$C$219:$O$258,3,FALSE)</f>
        <v>13875321164</v>
      </c>
      <c r="F222" s="70" t="s">
        <v>698</v>
      </c>
      <c r="G222" s="9">
        <f t="shared" si="6"/>
        <v>4.6</v>
      </c>
      <c r="H222" s="9">
        <v>4.6</v>
      </c>
      <c r="I222" s="9"/>
      <c r="J222" s="9"/>
      <c r="K222" s="76">
        <f t="shared" si="7"/>
        <v>47.012</v>
      </c>
    </row>
    <row r="223" s="1" customFormat="1" ht="17" customHeight="1" spans="1:11">
      <c r="A223" s="9">
        <v>219</v>
      </c>
      <c r="B223" s="9" t="s">
        <v>699</v>
      </c>
      <c r="C223" s="9" t="s">
        <v>700</v>
      </c>
      <c r="D223" s="9" t="s">
        <v>701</v>
      </c>
      <c r="E223" s="9" t="str">
        <f>VLOOKUP(B223,[1]Sheet1!$C$219:$O$258,3,FALSE)</f>
        <v>15073752793</v>
      </c>
      <c r="F223" s="70" t="s">
        <v>698</v>
      </c>
      <c r="G223" s="9">
        <f t="shared" si="6"/>
        <v>2.6</v>
      </c>
      <c r="H223" s="9">
        <v>2.6</v>
      </c>
      <c r="I223" s="9"/>
      <c r="J223" s="9"/>
      <c r="K223" s="76">
        <f t="shared" si="7"/>
        <v>26.572</v>
      </c>
    </row>
    <row r="224" s="1" customFormat="1" ht="17" customHeight="1" spans="1:11">
      <c r="A224" s="9">
        <v>220</v>
      </c>
      <c r="B224" s="9" t="s">
        <v>702</v>
      </c>
      <c r="C224" s="9" t="s">
        <v>703</v>
      </c>
      <c r="D224" s="9" t="s">
        <v>704</v>
      </c>
      <c r="E224" s="9" t="str">
        <f>VLOOKUP(B224,[1]Sheet1!$C$219:$O$258,3,FALSE)</f>
        <v>13873719228</v>
      </c>
      <c r="F224" s="70" t="s">
        <v>698</v>
      </c>
      <c r="G224" s="9">
        <f t="shared" si="6"/>
        <v>2.5</v>
      </c>
      <c r="H224" s="9">
        <v>2.5</v>
      </c>
      <c r="I224" s="9"/>
      <c r="J224" s="9"/>
      <c r="K224" s="76">
        <f t="shared" si="7"/>
        <v>25.55</v>
      </c>
    </row>
    <row r="225" s="1" customFormat="1" ht="17" customHeight="1" spans="1:11">
      <c r="A225" s="9">
        <v>221</v>
      </c>
      <c r="B225" s="9" t="s">
        <v>705</v>
      </c>
      <c r="C225" s="9" t="s">
        <v>706</v>
      </c>
      <c r="D225" s="9" t="s">
        <v>707</v>
      </c>
      <c r="E225" s="9" t="str">
        <f>VLOOKUP(B225,[1]Sheet1!$C$219:$O$258,3,FALSE)</f>
        <v>13762720241</v>
      </c>
      <c r="F225" s="70" t="s">
        <v>698</v>
      </c>
      <c r="G225" s="9">
        <f t="shared" si="6"/>
        <v>2</v>
      </c>
      <c r="H225" s="9">
        <v>2</v>
      </c>
      <c r="I225" s="9"/>
      <c r="J225" s="9"/>
      <c r="K225" s="76">
        <f t="shared" si="7"/>
        <v>20.44</v>
      </c>
    </row>
    <row r="226" s="1" customFormat="1" ht="17" customHeight="1" spans="1:11">
      <c r="A226" s="9">
        <v>222</v>
      </c>
      <c r="B226" s="9" t="s">
        <v>708</v>
      </c>
      <c r="C226" s="9" t="s">
        <v>709</v>
      </c>
      <c r="D226" s="9" t="s">
        <v>710</v>
      </c>
      <c r="E226" s="9" t="str">
        <f>VLOOKUP(B226,[1]Sheet1!$C$219:$O$258,3,FALSE)</f>
        <v>15173741024</v>
      </c>
      <c r="F226" s="70" t="s">
        <v>698</v>
      </c>
      <c r="G226" s="9">
        <f t="shared" si="6"/>
        <v>2</v>
      </c>
      <c r="H226" s="9">
        <v>2</v>
      </c>
      <c r="I226" s="9"/>
      <c r="J226" s="9"/>
      <c r="K226" s="76">
        <f t="shared" si="7"/>
        <v>20.44</v>
      </c>
    </row>
    <row r="227" s="1" customFormat="1" ht="17" customHeight="1" spans="1:11">
      <c r="A227" s="9">
        <v>223</v>
      </c>
      <c r="B227" s="9" t="s">
        <v>711</v>
      </c>
      <c r="C227" s="9" t="s">
        <v>712</v>
      </c>
      <c r="D227" s="9" t="s">
        <v>713</v>
      </c>
      <c r="E227" s="9" t="str">
        <f>VLOOKUP(B227,[1]Sheet1!$C$219:$O$258,3,FALSE)</f>
        <v>13549750692</v>
      </c>
      <c r="F227" s="70" t="s">
        <v>698</v>
      </c>
      <c r="G227" s="9">
        <f t="shared" si="6"/>
        <v>2</v>
      </c>
      <c r="H227" s="9">
        <v>2</v>
      </c>
      <c r="I227" s="9"/>
      <c r="J227" s="9"/>
      <c r="K227" s="76">
        <f t="shared" si="7"/>
        <v>20.44</v>
      </c>
    </row>
    <row r="228" s="1" customFormat="1" ht="17" customHeight="1" spans="1:11">
      <c r="A228" s="9">
        <v>224</v>
      </c>
      <c r="B228" s="9" t="s">
        <v>714</v>
      </c>
      <c r="C228" s="9" t="s">
        <v>715</v>
      </c>
      <c r="D228" s="9" t="s">
        <v>716</v>
      </c>
      <c r="E228" s="9" t="str">
        <f>VLOOKUP(B228,[1]Sheet1!$C$219:$O$258,3,FALSE)</f>
        <v>18473712445</v>
      </c>
      <c r="F228" s="70" t="s">
        <v>698</v>
      </c>
      <c r="G228" s="9">
        <f t="shared" si="6"/>
        <v>3.6</v>
      </c>
      <c r="H228" s="9">
        <v>3.6</v>
      </c>
      <c r="I228" s="9"/>
      <c r="J228" s="9"/>
      <c r="K228" s="76">
        <f t="shared" si="7"/>
        <v>36.792</v>
      </c>
    </row>
    <row r="229" s="1" customFormat="1" ht="17" customHeight="1" spans="1:11">
      <c r="A229" s="9">
        <v>225</v>
      </c>
      <c r="B229" s="9" t="s">
        <v>717</v>
      </c>
      <c r="C229" s="9" t="s">
        <v>718</v>
      </c>
      <c r="D229" s="9" t="s">
        <v>719</v>
      </c>
      <c r="E229" s="9" t="str">
        <f>VLOOKUP(B229,[1]Sheet1!$C$219:$O$258,3,FALSE)</f>
        <v>18890500228</v>
      </c>
      <c r="F229" s="70" t="s">
        <v>698</v>
      </c>
      <c r="G229" s="9">
        <f t="shared" si="6"/>
        <v>1.5</v>
      </c>
      <c r="H229" s="9">
        <v>1.5</v>
      </c>
      <c r="I229" s="9"/>
      <c r="J229" s="9"/>
      <c r="K229" s="76">
        <f t="shared" si="7"/>
        <v>15.33</v>
      </c>
    </row>
    <row r="230" s="1" customFormat="1" ht="17" customHeight="1" spans="1:11">
      <c r="A230" s="9">
        <v>226</v>
      </c>
      <c r="B230" s="9" t="s">
        <v>720</v>
      </c>
      <c r="C230" s="9" t="s">
        <v>721</v>
      </c>
      <c r="D230" s="9" t="s">
        <v>722</v>
      </c>
      <c r="E230" s="9" t="str">
        <f>VLOOKUP(B230,[1]Sheet1!$C$219:$O$258,3,FALSE)</f>
        <v>18973796780</v>
      </c>
      <c r="F230" s="70" t="s">
        <v>698</v>
      </c>
      <c r="G230" s="9">
        <f t="shared" si="6"/>
        <v>2.6</v>
      </c>
      <c r="H230" s="9">
        <v>2.6</v>
      </c>
      <c r="I230" s="9"/>
      <c r="J230" s="9"/>
      <c r="K230" s="76">
        <f t="shared" si="7"/>
        <v>26.572</v>
      </c>
    </row>
    <row r="231" s="1" customFormat="1" ht="17" customHeight="1" spans="1:11">
      <c r="A231" s="9">
        <v>227</v>
      </c>
      <c r="B231" s="9" t="s">
        <v>723</v>
      </c>
      <c r="C231" s="9" t="s">
        <v>724</v>
      </c>
      <c r="D231" s="9" t="s">
        <v>725</v>
      </c>
      <c r="E231" s="9" t="str">
        <f>VLOOKUP(B231,[1]Sheet1!$C$219:$O$258,3,FALSE)</f>
        <v>13487801035</v>
      </c>
      <c r="F231" s="70" t="s">
        <v>698</v>
      </c>
      <c r="G231" s="9">
        <f t="shared" si="6"/>
        <v>2</v>
      </c>
      <c r="H231" s="9">
        <v>2</v>
      </c>
      <c r="I231" s="9"/>
      <c r="J231" s="9"/>
      <c r="K231" s="76">
        <f t="shared" si="7"/>
        <v>20.44</v>
      </c>
    </row>
    <row r="232" s="1" customFormat="1" ht="17" customHeight="1" spans="1:11">
      <c r="A232" s="9">
        <v>228</v>
      </c>
      <c r="B232" s="9" t="s">
        <v>726</v>
      </c>
      <c r="C232" s="9" t="s">
        <v>727</v>
      </c>
      <c r="D232" s="9" t="s">
        <v>728</v>
      </c>
      <c r="E232" s="9" t="str">
        <f>VLOOKUP(B232,[1]Sheet1!$C$219:$O$258,3,FALSE)</f>
        <v>15273708339</v>
      </c>
      <c r="F232" s="70" t="s">
        <v>698</v>
      </c>
      <c r="G232" s="9">
        <f t="shared" si="6"/>
        <v>2</v>
      </c>
      <c r="H232" s="9">
        <v>2</v>
      </c>
      <c r="I232" s="9"/>
      <c r="J232" s="9"/>
      <c r="K232" s="76">
        <f t="shared" si="7"/>
        <v>20.44</v>
      </c>
    </row>
    <row r="233" s="1" customFormat="1" ht="17" customHeight="1" spans="1:11">
      <c r="A233" s="9">
        <v>229</v>
      </c>
      <c r="B233" s="9" t="s">
        <v>729</v>
      </c>
      <c r="C233" s="9" t="s">
        <v>730</v>
      </c>
      <c r="D233" s="9" t="s">
        <v>731</v>
      </c>
      <c r="E233" s="9" t="str">
        <f>VLOOKUP(B233,[1]Sheet1!$C$219:$O$258,3,FALSE)</f>
        <v>15274792380</v>
      </c>
      <c r="F233" s="70" t="s">
        <v>698</v>
      </c>
      <c r="G233" s="9">
        <f t="shared" si="6"/>
        <v>0.6</v>
      </c>
      <c r="H233" s="9">
        <v>0.6</v>
      </c>
      <c r="I233" s="9"/>
      <c r="J233" s="9"/>
      <c r="K233" s="76">
        <f t="shared" si="7"/>
        <v>6.132</v>
      </c>
    </row>
    <row r="234" s="1" customFormat="1" ht="17" customHeight="1" spans="1:11">
      <c r="A234" s="9">
        <v>230</v>
      </c>
      <c r="B234" s="9" t="s">
        <v>732</v>
      </c>
      <c r="C234" s="9" t="s">
        <v>733</v>
      </c>
      <c r="D234" s="9" t="s">
        <v>734</v>
      </c>
      <c r="E234" s="9" t="str">
        <f>VLOOKUP(B234,[1]Sheet1!$C$219:$O$258,3,FALSE)</f>
        <v>15080700473</v>
      </c>
      <c r="F234" s="70" t="s">
        <v>698</v>
      </c>
      <c r="G234" s="9">
        <f t="shared" si="6"/>
        <v>2.5</v>
      </c>
      <c r="H234" s="9">
        <v>2.5</v>
      </c>
      <c r="I234" s="9"/>
      <c r="J234" s="9"/>
      <c r="K234" s="76">
        <f t="shared" si="7"/>
        <v>25.55</v>
      </c>
    </row>
    <row r="235" s="1" customFormat="1" ht="17" customHeight="1" spans="1:11">
      <c r="A235" s="9">
        <v>231</v>
      </c>
      <c r="B235" s="9" t="s">
        <v>735</v>
      </c>
      <c r="C235" s="9" t="s">
        <v>736</v>
      </c>
      <c r="D235" s="9" t="s">
        <v>737</v>
      </c>
      <c r="E235" s="9" t="str">
        <f>VLOOKUP(B235,[1]Sheet1!$C$219:$O$258,3,FALSE)</f>
        <v>18230578899</v>
      </c>
      <c r="F235" s="70" t="s">
        <v>698</v>
      </c>
      <c r="G235" s="9">
        <f t="shared" si="6"/>
        <v>4.6</v>
      </c>
      <c r="H235" s="9">
        <v>4.6</v>
      </c>
      <c r="I235" s="9"/>
      <c r="J235" s="9"/>
      <c r="K235" s="76">
        <f t="shared" si="7"/>
        <v>47.012</v>
      </c>
    </row>
    <row r="236" s="1" customFormat="1" ht="17" customHeight="1" spans="1:11">
      <c r="A236" s="9">
        <v>232</v>
      </c>
      <c r="B236" s="9" t="s">
        <v>738</v>
      </c>
      <c r="C236" s="9" t="s">
        <v>739</v>
      </c>
      <c r="D236" s="9" t="s">
        <v>740</v>
      </c>
      <c r="E236" s="9" t="str">
        <f>VLOOKUP(B236,[1]Sheet1!$C$219:$O$258,3,FALSE)</f>
        <v>13574839235</v>
      </c>
      <c r="F236" s="70" t="s">
        <v>698</v>
      </c>
      <c r="G236" s="9">
        <f t="shared" si="6"/>
        <v>1</v>
      </c>
      <c r="H236" s="9">
        <v>1</v>
      </c>
      <c r="I236" s="9"/>
      <c r="J236" s="9"/>
      <c r="K236" s="76">
        <f t="shared" si="7"/>
        <v>10.22</v>
      </c>
    </row>
    <row r="237" s="1" customFormat="1" ht="17" customHeight="1" spans="1:11">
      <c r="A237" s="9">
        <v>233</v>
      </c>
      <c r="B237" s="9" t="s">
        <v>741</v>
      </c>
      <c r="C237" s="9" t="s">
        <v>742</v>
      </c>
      <c r="D237" s="9" t="s">
        <v>743</v>
      </c>
      <c r="E237" s="9" t="str">
        <f>VLOOKUP(B237,[1]Sheet1!$C$219:$O$258,3,FALSE)</f>
        <v>15290208637</v>
      </c>
      <c r="F237" s="70" t="s">
        <v>698</v>
      </c>
      <c r="G237" s="9">
        <f t="shared" si="6"/>
        <v>3</v>
      </c>
      <c r="H237" s="9">
        <v>3</v>
      </c>
      <c r="I237" s="9"/>
      <c r="J237" s="9"/>
      <c r="K237" s="76">
        <f t="shared" si="7"/>
        <v>30.66</v>
      </c>
    </row>
    <row r="238" s="1" customFormat="1" ht="17" customHeight="1" spans="1:11">
      <c r="A238" s="9">
        <v>234</v>
      </c>
      <c r="B238" s="9" t="s">
        <v>744</v>
      </c>
      <c r="C238" s="9" t="s">
        <v>745</v>
      </c>
      <c r="D238" s="9" t="s">
        <v>746</v>
      </c>
      <c r="E238" s="9" t="str">
        <f>VLOOKUP(B238,[1]Sheet1!$C$219:$O$258,3,FALSE)</f>
        <v>13554816742</v>
      </c>
      <c r="F238" s="70" t="s">
        <v>698</v>
      </c>
      <c r="G238" s="9">
        <f t="shared" si="6"/>
        <v>1.5</v>
      </c>
      <c r="H238" s="9">
        <v>1.5</v>
      </c>
      <c r="I238" s="9"/>
      <c r="J238" s="9"/>
      <c r="K238" s="76">
        <f t="shared" si="7"/>
        <v>15.33</v>
      </c>
    </row>
    <row r="239" s="1" customFormat="1" ht="17" customHeight="1" spans="1:11">
      <c r="A239" s="9">
        <v>235</v>
      </c>
      <c r="B239" s="9" t="s">
        <v>747</v>
      </c>
      <c r="C239" s="9" t="s">
        <v>748</v>
      </c>
      <c r="D239" s="9" t="s">
        <v>749</v>
      </c>
      <c r="E239" s="9" t="str">
        <f>VLOOKUP(B239,[1]Sheet1!$C$219:$O$258,3,FALSE)</f>
        <v/>
      </c>
      <c r="F239" s="70" t="s">
        <v>698</v>
      </c>
      <c r="G239" s="9">
        <f t="shared" si="6"/>
        <v>1</v>
      </c>
      <c r="H239" s="9">
        <v>1</v>
      </c>
      <c r="I239" s="9"/>
      <c r="J239" s="9"/>
      <c r="K239" s="76">
        <f t="shared" si="7"/>
        <v>10.22</v>
      </c>
    </row>
    <row r="240" s="1" customFormat="1" ht="17" customHeight="1" spans="1:11">
      <c r="A240" s="9">
        <v>236</v>
      </c>
      <c r="B240" s="9" t="s">
        <v>750</v>
      </c>
      <c r="C240" s="9" t="s">
        <v>751</v>
      </c>
      <c r="D240" s="9" t="s">
        <v>752</v>
      </c>
      <c r="E240" s="9" t="str">
        <f>VLOOKUP(B240,[1]Sheet1!$C$219:$O$258,3,FALSE)</f>
        <v>13511122243</v>
      </c>
      <c r="F240" s="70" t="s">
        <v>698</v>
      </c>
      <c r="G240" s="9">
        <f t="shared" si="6"/>
        <v>3</v>
      </c>
      <c r="H240" s="9">
        <v>3</v>
      </c>
      <c r="I240" s="9"/>
      <c r="J240" s="9"/>
      <c r="K240" s="76">
        <f t="shared" si="7"/>
        <v>30.66</v>
      </c>
    </row>
    <row r="241" s="1" customFormat="1" ht="17" customHeight="1" spans="1:11">
      <c r="A241" s="9">
        <v>237</v>
      </c>
      <c r="B241" s="9" t="s">
        <v>753</v>
      </c>
      <c r="C241" s="9" t="s">
        <v>754</v>
      </c>
      <c r="D241" s="9" t="s">
        <v>755</v>
      </c>
      <c r="E241" s="9" t="str">
        <f>VLOOKUP(B241,[1]Sheet1!$C$219:$O$258,3,FALSE)</f>
        <v>13787371402</v>
      </c>
      <c r="F241" s="70" t="s">
        <v>698</v>
      </c>
      <c r="G241" s="9">
        <f t="shared" si="6"/>
        <v>2.5</v>
      </c>
      <c r="H241" s="9">
        <v>2.5</v>
      </c>
      <c r="I241" s="9"/>
      <c r="J241" s="9"/>
      <c r="K241" s="76">
        <f t="shared" si="7"/>
        <v>25.55</v>
      </c>
    </row>
    <row r="242" s="1" customFormat="1" ht="17" customHeight="1" spans="1:11">
      <c r="A242" s="9">
        <v>238</v>
      </c>
      <c r="B242" s="9" t="s">
        <v>756</v>
      </c>
      <c r="C242" s="9" t="s">
        <v>757</v>
      </c>
      <c r="D242" s="9" t="s">
        <v>758</v>
      </c>
      <c r="E242" s="9" t="str">
        <f>VLOOKUP(B242,[1]Sheet1!$C$219:$O$258,3,FALSE)</f>
        <v>13762729175</v>
      </c>
      <c r="F242" s="70" t="s">
        <v>698</v>
      </c>
      <c r="G242" s="9">
        <f t="shared" si="6"/>
        <v>2.5</v>
      </c>
      <c r="H242" s="9">
        <v>2.5</v>
      </c>
      <c r="I242" s="9"/>
      <c r="J242" s="9"/>
      <c r="K242" s="76">
        <f t="shared" si="7"/>
        <v>25.55</v>
      </c>
    </row>
    <row r="243" s="1" customFormat="1" ht="17" customHeight="1" spans="1:11">
      <c r="A243" s="9">
        <v>239</v>
      </c>
      <c r="B243" s="9" t="s">
        <v>759</v>
      </c>
      <c r="C243" s="9" t="s">
        <v>760</v>
      </c>
      <c r="D243" s="9" t="s">
        <v>761</v>
      </c>
      <c r="E243" s="9" t="str">
        <f>VLOOKUP(B243,[1]Sheet1!$C$219:$O$258,3,FALSE)</f>
        <v>13511130618</v>
      </c>
      <c r="F243" s="70" t="s">
        <v>698</v>
      </c>
      <c r="G243" s="9">
        <f t="shared" si="6"/>
        <v>4.6</v>
      </c>
      <c r="H243" s="9">
        <v>4.6</v>
      </c>
      <c r="I243" s="9"/>
      <c r="J243" s="9"/>
      <c r="K243" s="76">
        <f t="shared" si="7"/>
        <v>47.012</v>
      </c>
    </row>
    <row r="244" s="1" customFormat="1" ht="17" customHeight="1" spans="1:11">
      <c r="A244" s="9">
        <v>240</v>
      </c>
      <c r="B244" s="9" t="s">
        <v>762</v>
      </c>
      <c r="C244" s="9" t="s">
        <v>763</v>
      </c>
      <c r="D244" s="9" t="s">
        <v>764</v>
      </c>
      <c r="E244" s="9" t="str">
        <f>VLOOKUP(B244,[1]Sheet1!$C$219:$O$258,3,FALSE)</f>
        <v>13549737245</v>
      </c>
      <c r="F244" s="70" t="s">
        <v>698</v>
      </c>
      <c r="G244" s="9">
        <f t="shared" si="6"/>
        <v>2.5</v>
      </c>
      <c r="H244" s="9">
        <v>2.5</v>
      </c>
      <c r="I244" s="9"/>
      <c r="J244" s="9"/>
      <c r="K244" s="76">
        <f t="shared" si="7"/>
        <v>25.55</v>
      </c>
    </row>
    <row r="245" s="1" customFormat="1" ht="17" customHeight="1" spans="1:11">
      <c r="A245" s="9">
        <v>241</v>
      </c>
      <c r="B245" s="9" t="s">
        <v>765</v>
      </c>
      <c r="C245" s="9" t="s">
        <v>766</v>
      </c>
      <c r="D245" s="9" t="s">
        <v>767</v>
      </c>
      <c r="E245" s="9" t="str">
        <f>VLOOKUP(B245,[1]Sheet1!$C$219:$O$258,3,FALSE)</f>
        <v>13875399199</v>
      </c>
      <c r="F245" s="70" t="s">
        <v>698</v>
      </c>
      <c r="G245" s="9">
        <f t="shared" si="6"/>
        <v>0.6</v>
      </c>
      <c r="H245" s="9">
        <v>0.6</v>
      </c>
      <c r="I245" s="9"/>
      <c r="J245" s="9"/>
      <c r="K245" s="76">
        <f t="shared" si="7"/>
        <v>6.132</v>
      </c>
    </row>
    <row r="246" s="1" customFormat="1" ht="17" customHeight="1" spans="1:11">
      <c r="A246" s="9">
        <v>242</v>
      </c>
      <c r="B246" s="78" t="s">
        <v>768</v>
      </c>
      <c r="C246" s="79" t="s">
        <v>769</v>
      </c>
      <c r="D246" s="9" t="s">
        <v>770</v>
      </c>
      <c r="E246" s="9">
        <v>15973730859</v>
      </c>
      <c r="F246" s="80" t="s">
        <v>771</v>
      </c>
      <c r="G246" s="9">
        <f t="shared" si="6"/>
        <v>0.93</v>
      </c>
      <c r="H246" s="79">
        <v>0.93</v>
      </c>
      <c r="I246" s="9"/>
      <c r="J246" s="9"/>
      <c r="K246" s="76">
        <f t="shared" si="7"/>
        <v>9.5046</v>
      </c>
    </row>
    <row r="247" s="1" customFormat="1" ht="17" customHeight="1" spans="1:11">
      <c r="A247" s="9">
        <v>243</v>
      </c>
      <c r="B247" s="78" t="s">
        <v>772</v>
      </c>
      <c r="C247" s="79" t="s">
        <v>773</v>
      </c>
      <c r="D247" s="9" t="s">
        <v>774</v>
      </c>
      <c r="E247" s="9">
        <v>18207379998</v>
      </c>
      <c r="F247" s="80" t="s">
        <v>771</v>
      </c>
      <c r="G247" s="9">
        <f t="shared" si="6"/>
        <v>1.39</v>
      </c>
      <c r="H247" s="79">
        <v>1.39</v>
      </c>
      <c r="I247" s="9"/>
      <c r="J247" s="9"/>
      <c r="K247" s="76">
        <f t="shared" si="7"/>
        <v>14.2058</v>
      </c>
    </row>
    <row r="248" s="1" customFormat="1" ht="17" customHeight="1" spans="1:11">
      <c r="A248" s="9">
        <v>244</v>
      </c>
      <c r="B248" s="78" t="s">
        <v>775</v>
      </c>
      <c r="C248" s="79" t="s">
        <v>776</v>
      </c>
      <c r="D248" s="9" t="s">
        <v>777</v>
      </c>
      <c r="E248" s="9">
        <v>13007371028</v>
      </c>
      <c r="F248" s="80" t="s">
        <v>771</v>
      </c>
      <c r="G248" s="9">
        <f t="shared" si="6"/>
        <v>1.85</v>
      </c>
      <c r="H248" s="79">
        <v>1.85</v>
      </c>
      <c r="I248" s="9"/>
      <c r="J248" s="9"/>
      <c r="K248" s="76">
        <f t="shared" si="7"/>
        <v>18.907</v>
      </c>
    </row>
    <row r="249" s="1" customFormat="1" ht="17" customHeight="1" spans="1:11">
      <c r="A249" s="9">
        <v>245</v>
      </c>
      <c r="B249" s="78" t="s">
        <v>778</v>
      </c>
      <c r="C249" s="79" t="s">
        <v>779</v>
      </c>
      <c r="D249" s="9" t="s">
        <v>780</v>
      </c>
      <c r="E249" s="9">
        <v>15573780633</v>
      </c>
      <c r="F249" s="80" t="s">
        <v>771</v>
      </c>
      <c r="G249" s="9">
        <f t="shared" si="6"/>
        <v>1.39</v>
      </c>
      <c r="H249" s="79">
        <v>1.39</v>
      </c>
      <c r="I249" s="9"/>
      <c r="J249" s="9"/>
      <c r="K249" s="76">
        <f t="shared" si="7"/>
        <v>14.2058</v>
      </c>
    </row>
    <row r="250" s="1" customFormat="1" ht="17" customHeight="1" spans="1:11">
      <c r="A250" s="9">
        <v>246</v>
      </c>
      <c r="B250" s="78" t="s">
        <v>781</v>
      </c>
      <c r="C250" s="79" t="s">
        <v>782</v>
      </c>
      <c r="D250" s="9" t="s">
        <v>783</v>
      </c>
      <c r="E250" s="9">
        <v>13337376363</v>
      </c>
      <c r="F250" s="80" t="s">
        <v>771</v>
      </c>
      <c r="G250" s="9">
        <f t="shared" si="6"/>
        <v>0.93</v>
      </c>
      <c r="H250" s="79">
        <v>0.93</v>
      </c>
      <c r="I250" s="9"/>
      <c r="J250" s="9"/>
      <c r="K250" s="76">
        <f t="shared" si="7"/>
        <v>9.5046</v>
      </c>
    </row>
    <row r="251" s="1" customFormat="1" ht="17" customHeight="1" spans="1:11">
      <c r="A251" s="9">
        <v>247</v>
      </c>
      <c r="B251" s="78" t="s">
        <v>784</v>
      </c>
      <c r="C251" s="79" t="s">
        <v>785</v>
      </c>
      <c r="D251" s="9" t="s">
        <v>786</v>
      </c>
      <c r="E251" s="9">
        <v>13973679197</v>
      </c>
      <c r="F251" s="80" t="s">
        <v>771</v>
      </c>
      <c r="G251" s="9">
        <f t="shared" si="6"/>
        <v>1.85</v>
      </c>
      <c r="H251" s="79">
        <v>1.85</v>
      </c>
      <c r="I251" s="9"/>
      <c r="J251" s="9"/>
      <c r="K251" s="76">
        <f t="shared" si="7"/>
        <v>18.907</v>
      </c>
    </row>
    <row r="252" s="1" customFormat="1" ht="17" customHeight="1" spans="1:11">
      <c r="A252" s="9">
        <v>248</v>
      </c>
      <c r="B252" s="78" t="s">
        <v>787</v>
      </c>
      <c r="C252" s="79" t="s">
        <v>788</v>
      </c>
      <c r="D252" s="9" t="s">
        <v>789</v>
      </c>
      <c r="E252" s="9">
        <v>13973679197</v>
      </c>
      <c r="F252" s="80" t="s">
        <v>771</v>
      </c>
      <c r="G252" s="9">
        <f t="shared" si="6"/>
        <v>0.47</v>
      </c>
      <c r="H252" s="79">
        <v>0.47</v>
      </c>
      <c r="I252" s="9"/>
      <c r="J252" s="9"/>
      <c r="K252" s="76">
        <f t="shared" si="7"/>
        <v>4.8034</v>
      </c>
    </row>
    <row r="253" s="1" customFormat="1" ht="17" customHeight="1" spans="1:11">
      <c r="A253" s="9">
        <v>249</v>
      </c>
      <c r="B253" s="78" t="s">
        <v>790</v>
      </c>
      <c r="C253" s="79" t="s">
        <v>791</v>
      </c>
      <c r="D253" s="9" t="s">
        <v>792</v>
      </c>
      <c r="E253" s="9">
        <v>13574722738</v>
      </c>
      <c r="F253" s="80" t="s">
        <v>771</v>
      </c>
      <c r="G253" s="9">
        <f t="shared" si="6"/>
        <v>0.46</v>
      </c>
      <c r="H253" s="79">
        <v>0.46</v>
      </c>
      <c r="I253" s="9"/>
      <c r="J253" s="9"/>
      <c r="K253" s="76">
        <f t="shared" si="7"/>
        <v>4.7012</v>
      </c>
    </row>
    <row r="254" s="1" customFormat="1" ht="17" customHeight="1" spans="1:11">
      <c r="A254" s="9">
        <v>250</v>
      </c>
      <c r="B254" s="9" t="s">
        <v>793</v>
      </c>
      <c r="C254" s="79" t="s">
        <v>794</v>
      </c>
      <c r="D254" s="9" t="s">
        <v>795</v>
      </c>
      <c r="E254" s="9">
        <v>13574730790</v>
      </c>
      <c r="F254" s="80" t="s">
        <v>771</v>
      </c>
      <c r="G254" s="9">
        <f t="shared" si="6"/>
        <v>1.39</v>
      </c>
      <c r="H254" s="79">
        <v>1.39</v>
      </c>
      <c r="I254" s="9"/>
      <c r="J254" s="9"/>
      <c r="K254" s="76">
        <f t="shared" si="7"/>
        <v>14.2058</v>
      </c>
    </row>
    <row r="255" s="1" customFormat="1" ht="17" customHeight="1" spans="1:11">
      <c r="A255" s="9">
        <v>251</v>
      </c>
      <c r="B255" s="9" t="s">
        <v>796</v>
      </c>
      <c r="C255" s="79" t="s">
        <v>797</v>
      </c>
      <c r="D255" s="9" t="s">
        <v>798</v>
      </c>
      <c r="E255" s="9">
        <v>18474186512</v>
      </c>
      <c r="F255" s="80" t="s">
        <v>771</v>
      </c>
      <c r="G255" s="9">
        <f t="shared" si="6"/>
        <v>1.39</v>
      </c>
      <c r="H255" s="79">
        <v>1.39</v>
      </c>
      <c r="I255" s="9"/>
      <c r="J255" s="9"/>
      <c r="K255" s="76">
        <f t="shared" si="7"/>
        <v>14.2058</v>
      </c>
    </row>
    <row r="256" s="1" customFormat="1" ht="17" customHeight="1" spans="1:11">
      <c r="A256" s="9">
        <v>252</v>
      </c>
      <c r="B256" s="9" t="s">
        <v>799</v>
      </c>
      <c r="C256" s="79" t="s">
        <v>800</v>
      </c>
      <c r="D256" s="9" t="s">
        <v>801</v>
      </c>
      <c r="E256" s="9">
        <v>18911703520</v>
      </c>
      <c r="F256" s="80" t="s">
        <v>771</v>
      </c>
      <c r="G256" s="9">
        <f t="shared" si="6"/>
        <v>0.93</v>
      </c>
      <c r="H256" s="79">
        <v>0.93</v>
      </c>
      <c r="I256" s="9"/>
      <c r="J256" s="9"/>
      <c r="K256" s="76">
        <f t="shared" si="7"/>
        <v>9.5046</v>
      </c>
    </row>
    <row r="257" s="1" customFormat="1" ht="17" customHeight="1" spans="1:11">
      <c r="A257" s="9">
        <v>253</v>
      </c>
      <c r="B257" s="9" t="s">
        <v>802</v>
      </c>
      <c r="C257" s="79" t="s">
        <v>803</v>
      </c>
      <c r="D257" s="9" t="s">
        <v>804</v>
      </c>
      <c r="E257" s="9">
        <v>13203692535</v>
      </c>
      <c r="F257" s="80" t="s">
        <v>771</v>
      </c>
      <c r="G257" s="9">
        <f t="shared" si="6"/>
        <v>1.86</v>
      </c>
      <c r="H257" s="79">
        <v>1.86</v>
      </c>
      <c r="I257" s="9"/>
      <c r="J257" s="9"/>
      <c r="K257" s="76">
        <f t="shared" si="7"/>
        <v>19.0092</v>
      </c>
    </row>
    <row r="258" s="1" customFormat="1" ht="17" customHeight="1" spans="1:11">
      <c r="A258" s="9">
        <v>254</v>
      </c>
      <c r="B258" s="9" t="s">
        <v>805</v>
      </c>
      <c r="C258" s="79" t="s">
        <v>806</v>
      </c>
      <c r="D258" s="9" t="s">
        <v>807</v>
      </c>
      <c r="E258" s="9">
        <v>13973727424</v>
      </c>
      <c r="F258" s="80" t="s">
        <v>771</v>
      </c>
      <c r="G258" s="9">
        <f t="shared" si="6"/>
        <v>1.39</v>
      </c>
      <c r="H258" s="79">
        <v>1.39</v>
      </c>
      <c r="I258" s="9"/>
      <c r="J258" s="9"/>
      <c r="K258" s="76">
        <f t="shared" si="7"/>
        <v>14.2058</v>
      </c>
    </row>
    <row r="259" s="1" customFormat="1" ht="17" customHeight="1" spans="1:11">
      <c r="A259" s="9">
        <v>255</v>
      </c>
      <c r="B259" s="9" t="s">
        <v>808</v>
      </c>
      <c r="C259" s="79" t="s">
        <v>809</v>
      </c>
      <c r="D259" s="9" t="s">
        <v>810</v>
      </c>
      <c r="E259" s="9">
        <v>13117476758</v>
      </c>
      <c r="F259" s="80" t="s">
        <v>771</v>
      </c>
      <c r="G259" s="9">
        <f t="shared" si="6"/>
        <v>1.39</v>
      </c>
      <c r="H259" s="79">
        <v>1.39</v>
      </c>
      <c r="I259" s="9"/>
      <c r="J259" s="9"/>
      <c r="K259" s="76">
        <f t="shared" si="7"/>
        <v>14.2058</v>
      </c>
    </row>
    <row r="260" s="1" customFormat="1" ht="17" customHeight="1" spans="1:11">
      <c r="A260" s="9">
        <v>256</v>
      </c>
      <c r="B260" s="9" t="s">
        <v>811</v>
      </c>
      <c r="C260" s="79" t="s">
        <v>812</v>
      </c>
      <c r="D260" s="9" t="s">
        <v>813</v>
      </c>
      <c r="E260" s="9">
        <v>18373717589</v>
      </c>
      <c r="F260" s="80" t="s">
        <v>771</v>
      </c>
      <c r="G260" s="9">
        <f t="shared" si="6"/>
        <v>1.39</v>
      </c>
      <c r="H260" s="79">
        <v>1.39</v>
      </c>
      <c r="I260" s="9"/>
      <c r="J260" s="9"/>
      <c r="K260" s="76">
        <f t="shared" si="7"/>
        <v>14.2058</v>
      </c>
    </row>
    <row r="261" s="1" customFormat="1" ht="17" customHeight="1" spans="1:11">
      <c r="A261" s="9">
        <v>257</v>
      </c>
      <c r="B261" s="9" t="s">
        <v>814</v>
      </c>
      <c r="C261" s="79" t="s">
        <v>815</v>
      </c>
      <c r="D261" s="9" t="s">
        <v>816</v>
      </c>
      <c r="E261" s="9">
        <v>18230516689</v>
      </c>
      <c r="F261" s="80" t="s">
        <v>771</v>
      </c>
      <c r="G261" s="9">
        <f t="shared" si="6"/>
        <v>0.46</v>
      </c>
      <c r="H261" s="79">
        <v>0.46</v>
      </c>
      <c r="I261" s="9"/>
      <c r="J261" s="9"/>
      <c r="K261" s="76">
        <f t="shared" si="7"/>
        <v>4.7012</v>
      </c>
    </row>
    <row r="262" s="1" customFormat="1" ht="17" customHeight="1" spans="1:11">
      <c r="A262" s="9">
        <v>258</v>
      </c>
      <c r="B262" s="9" t="s">
        <v>817</v>
      </c>
      <c r="C262" s="79" t="s">
        <v>818</v>
      </c>
      <c r="D262" s="9" t="s">
        <v>819</v>
      </c>
      <c r="E262" s="9">
        <v>17707379588</v>
      </c>
      <c r="F262" s="80" t="s">
        <v>771</v>
      </c>
      <c r="G262" s="9">
        <f t="shared" ref="G262:G325" si="8">H262+I262+J262</f>
        <v>0.93</v>
      </c>
      <c r="H262" s="79">
        <v>0.93</v>
      </c>
      <c r="I262" s="9"/>
      <c r="J262" s="9"/>
      <c r="K262" s="76">
        <f t="shared" ref="K262:K325" si="9">H262*10.22+I262*12+J262*20</f>
        <v>9.5046</v>
      </c>
    </row>
    <row r="263" s="1" customFormat="1" ht="17" customHeight="1" spans="1:11">
      <c r="A263" s="9">
        <v>259</v>
      </c>
      <c r="B263" s="9" t="s">
        <v>820</v>
      </c>
      <c r="C263" s="79" t="s">
        <v>821</v>
      </c>
      <c r="D263" s="9" t="s">
        <v>822</v>
      </c>
      <c r="E263" s="9">
        <v>17707379588</v>
      </c>
      <c r="F263" s="80" t="s">
        <v>771</v>
      </c>
      <c r="G263" s="9">
        <f t="shared" si="8"/>
        <v>1.85</v>
      </c>
      <c r="H263" s="79">
        <v>1.85</v>
      </c>
      <c r="I263" s="9"/>
      <c r="J263" s="9"/>
      <c r="K263" s="76">
        <f t="shared" si="9"/>
        <v>18.907</v>
      </c>
    </row>
    <row r="264" s="1" customFormat="1" ht="17" customHeight="1" spans="1:11">
      <c r="A264" s="9">
        <v>260</v>
      </c>
      <c r="B264" s="9" t="s">
        <v>823</v>
      </c>
      <c r="C264" s="79" t="s">
        <v>824</v>
      </c>
      <c r="D264" s="9" t="s">
        <v>825</v>
      </c>
      <c r="E264" s="9">
        <v>15073777771</v>
      </c>
      <c r="F264" s="80" t="s">
        <v>771</v>
      </c>
      <c r="G264" s="9">
        <f t="shared" si="8"/>
        <v>1.85</v>
      </c>
      <c r="H264" s="79">
        <v>1.85</v>
      </c>
      <c r="I264" s="9"/>
      <c r="J264" s="9"/>
      <c r="K264" s="76">
        <f t="shared" si="9"/>
        <v>18.907</v>
      </c>
    </row>
    <row r="265" s="1" customFormat="1" ht="17" customHeight="1" spans="1:11">
      <c r="A265" s="9">
        <v>261</v>
      </c>
      <c r="B265" s="9" t="s">
        <v>826</v>
      </c>
      <c r="C265" s="79" t="s">
        <v>827</v>
      </c>
      <c r="D265" s="9" t="s">
        <v>828</v>
      </c>
      <c r="E265" s="9">
        <v>15116728789</v>
      </c>
      <c r="F265" s="80" t="s">
        <v>771</v>
      </c>
      <c r="G265" s="9">
        <f t="shared" si="8"/>
        <v>0.46</v>
      </c>
      <c r="H265" s="79">
        <v>0.46</v>
      </c>
      <c r="I265" s="9"/>
      <c r="J265" s="9"/>
      <c r="K265" s="76">
        <f t="shared" si="9"/>
        <v>4.7012</v>
      </c>
    </row>
    <row r="266" s="1" customFormat="1" ht="17" customHeight="1" spans="1:11">
      <c r="A266" s="9">
        <v>262</v>
      </c>
      <c r="B266" s="9" t="s">
        <v>829</v>
      </c>
      <c r="C266" s="79" t="s">
        <v>830</v>
      </c>
      <c r="D266" s="9" t="s">
        <v>831</v>
      </c>
      <c r="E266" s="9">
        <v>13337275121</v>
      </c>
      <c r="F266" s="80" t="s">
        <v>771</v>
      </c>
      <c r="G266" s="9">
        <f t="shared" si="8"/>
        <v>1.85</v>
      </c>
      <c r="H266" s="79">
        <v>1.85</v>
      </c>
      <c r="I266" s="9"/>
      <c r="J266" s="9"/>
      <c r="K266" s="76">
        <f t="shared" si="9"/>
        <v>18.907</v>
      </c>
    </row>
    <row r="267" s="1" customFormat="1" ht="17" customHeight="1" spans="1:11">
      <c r="A267" s="9">
        <v>263</v>
      </c>
      <c r="B267" s="9" t="s">
        <v>832</v>
      </c>
      <c r="C267" s="79" t="s">
        <v>833</v>
      </c>
      <c r="D267" s="9" t="s">
        <v>834</v>
      </c>
      <c r="E267" s="9">
        <v>13337275131</v>
      </c>
      <c r="F267" s="80" t="s">
        <v>771</v>
      </c>
      <c r="G267" s="9">
        <f t="shared" si="8"/>
        <v>0.93</v>
      </c>
      <c r="H267" s="79">
        <v>0.93</v>
      </c>
      <c r="I267" s="9"/>
      <c r="J267" s="9"/>
      <c r="K267" s="76">
        <f t="shared" si="9"/>
        <v>9.5046</v>
      </c>
    </row>
    <row r="268" s="1" customFormat="1" ht="17" customHeight="1" spans="1:11">
      <c r="A268" s="9">
        <v>264</v>
      </c>
      <c r="B268" s="9" t="s">
        <v>835</v>
      </c>
      <c r="C268" s="79" t="s">
        <v>836</v>
      </c>
      <c r="D268" s="9" t="s">
        <v>837</v>
      </c>
      <c r="E268" s="9">
        <v>13017373143</v>
      </c>
      <c r="F268" s="80" t="s">
        <v>771</v>
      </c>
      <c r="G268" s="9">
        <f t="shared" si="8"/>
        <v>1.85</v>
      </c>
      <c r="H268" s="79">
        <v>1.85</v>
      </c>
      <c r="I268" s="9"/>
      <c r="J268" s="9"/>
      <c r="K268" s="76">
        <f t="shared" si="9"/>
        <v>18.907</v>
      </c>
    </row>
    <row r="269" s="1" customFormat="1" ht="17" customHeight="1" spans="1:11">
      <c r="A269" s="9">
        <v>265</v>
      </c>
      <c r="B269" s="9" t="s">
        <v>838</v>
      </c>
      <c r="C269" s="79" t="s">
        <v>839</v>
      </c>
      <c r="D269" s="9" t="s">
        <v>840</v>
      </c>
      <c r="E269" s="9">
        <v>18153708793</v>
      </c>
      <c r="F269" s="80" t="s">
        <v>771</v>
      </c>
      <c r="G269" s="9">
        <f t="shared" si="8"/>
        <v>1.85</v>
      </c>
      <c r="H269" s="79">
        <v>1.85</v>
      </c>
      <c r="I269" s="9"/>
      <c r="J269" s="9"/>
      <c r="K269" s="76">
        <f t="shared" si="9"/>
        <v>18.907</v>
      </c>
    </row>
    <row r="270" s="1" customFormat="1" ht="17" customHeight="1" spans="1:11">
      <c r="A270" s="9">
        <v>266</v>
      </c>
      <c r="B270" s="9" t="s">
        <v>841</v>
      </c>
      <c r="C270" s="79" t="s">
        <v>842</v>
      </c>
      <c r="D270" s="9" t="s">
        <v>843</v>
      </c>
      <c r="E270" s="9">
        <v>18073736503</v>
      </c>
      <c r="F270" s="80" t="s">
        <v>771</v>
      </c>
      <c r="G270" s="9">
        <f t="shared" si="8"/>
        <v>1.39</v>
      </c>
      <c r="H270" s="79">
        <v>1.39</v>
      </c>
      <c r="I270" s="9"/>
      <c r="J270" s="9"/>
      <c r="K270" s="76">
        <f t="shared" si="9"/>
        <v>14.2058</v>
      </c>
    </row>
    <row r="271" s="1" customFormat="1" ht="17" customHeight="1" spans="1:11">
      <c r="A271" s="9">
        <v>267</v>
      </c>
      <c r="B271" s="9" t="s">
        <v>844</v>
      </c>
      <c r="C271" s="79" t="s">
        <v>845</v>
      </c>
      <c r="D271" s="9" t="s">
        <v>846</v>
      </c>
      <c r="E271" s="9">
        <v>13907377916</v>
      </c>
      <c r="F271" s="80" t="s">
        <v>771</v>
      </c>
      <c r="G271" s="9">
        <f t="shared" si="8"/>
        <v>1.39</v>
      </c>
      <c r="H271" s="79">
        <v>1.39</v>
      </c>
      <c r="I271" s="9"/>
      <c r="J271" s="9"/>
      <c r="K271" s="76">
        <f t="shared" si="9"/>
        <v>14.2058</v>
      </c>
    </row>
    <row r="272" s="1" customFormat="1" ht="17" customHeight="1" spans="1:11">
      <c r="A272" s="9">
        <v>268</v>
      </c>
      <c r="B272" s="9" t="s">
        <v>847</v>
      </c>
      <c r="C272" s="79" t="s">
        <v>848</v>
      </c>
      <c r="D272" s="9" t="s">
        <v>849</v>
      </c>
      <c r="E272" s="9">
        <v>13135163468</v>
      </c>
      <c r="F272" s="80" t="s">
        <v>771</v>
      </c>
      <c r="G272" s="9">
        <f t="shared" si="8"/>
        <v>1.39</v>
      </c>
      <c r="H272" s="79">
        <v>1.39</v>
      </c>
      <c r="I272" s="9"/>
      <c r="J272" s="9"/>
      <c r="K272" s="76">
        <f t="shared" si="9"/>
        <v>14.2058</v>
      </c>
    </row>
    <row r="273" s="1" customFormat="1" ht="17" customHeight="1" spans="1:11">
      <c r="A273" s="9">
        <v>269</v>
      </c>
      <c r="B273" s="9" t="s">
        <v>850</v>
      </c>
      <c r="C273" s="79" t="s">
        <v>851</v>
      </c>
      <c r="D273" s="9" t="s">
        <v>852</v>
      </c>
      <c r="E273" s="9">
        <v>13016155582</v>
      </c>
      <c r="F273" s="80" t="s">
        <v>771</v>
      </c>
      <c r="G273" s="9">
        <f t="shared" si="8"/>
        <v>1.39</v>
      </c>
      <c r="H273" s="79">
        <v>1.39</v>
      </c>
      <c r="I273" s="9"/>
      <c r="J273" s="9"/>
      <c r="K273" s="76">
        <f t="shared" si="9"/>
        <v>14.2058</v>
      </c>
    </row>
    <row r="274" s="1" customFormat="1" ht="17" customHeight="1" spans="1:11">
      <c r="A274" s="9">
        <v>270</v>
      </c>
      <c r="B274" s="9" t="s">
        <v>853</v>
      </c>
      <c r="C274" s="79" t="s">
        <v>854</v>
      </c>
      <c r="D274" s="9" t="s">
        <v>855</v>
      </c>
      <c r="E274" s="9">
        <v>13016155582</v>
      </c>
      <c r="F274" s="80" t="s">
        <v>771</v>
      </c>
      <c r="G274" s="9">
        <f t="shared" si="8"/>
        <v>0.46</v>
      </c>
      <c r="H274" s="79">
        <v>0.46</v>
      </c>
      <c r="I274" s="9"/>
      <c r="J274" s="9"/>
      <c r="K274" s="76">
        <f t="shared" si="9"/>
        <v>4.7012</v>
      </c>
    </row>
    <row r="275" s="1" customFormat="1" ht="17" customHeight="1" spans="1:11">
      <c r="A275" s="9">
        <v>271</v>
      </c>
      <c r="B275" s="9" t="s">
        <v>856</v>
      </c>
      <c r="C275" s="79" t="s">
        <v>857</v>
      </c>
      <c r="D275" s="9" t="s">
        <v>858</v>
      </c>
      <c r="E275" s="9">
        <v>15898400749</v>
      </c>
      <c r="F275" s="80" t="s">
        <v>771</v>
      </c>
      <c r="G275" s="9">
        <f t="shared" si="8"/>
        <v>0.93</v>
      </c>
      <c r="H275" s="79">
        <v>0.93</v>
      </c>
      <c r="I275" s="9"/>
      <c r="J275" s="9"/>
      <c r="K275" s="76">
        <f t="shared" si="9"/>
        <v>9.5046</v>
      </c>
    </row>
    <row r="276" s="1" customFormat="1" ht="17" customHeight="1" spans="1:11">
      <c r="A276" s="9">
        <v>272</v>
      </c>
      <c r="B276" s="9" t="s">
        <v>859</v>
      </c>
      <c r="C276" s="79" t="s">
        <v>860</v>
      </c>
      <c r="D276" s="9" t="s">
        <v>861</v>
      </c>
      <c r="E276" s="9">
        <v>18073795288</v>
      </c>
      <c r="F276" s="80" t="s">
        <v>771</v>
      </c>
      <c r="G276" s="9">
        <f t="shared" si="8"/>
        <v>1.85</v>
      </c>
      <c r="H276" s="79">
        <v>1.85</v>
      </c>
      <c r="I276" s="9"/>
      <c r="J276" s="9"/>
      <c r="K276" s="76">
        <f t="shared" si="9"/>
        <v>18.907</v>
      </c>
    </row>
    <row r="277" s="1" customFormat="1" ht="17" customHeight="1" spans="1:11">
      <c r="A277" s="9">
        <v>273</v>
      </c>
      <c r="B277" s="9" t="s">
        <v>862</v>
      </c>
      <c r="C277" s="79" t="s">
        <v>863</v>
      </c>
      <c r="D277" s="9" t="s">
        <v>864</v>
      </c>
      <c r="E277" s="9">
        <v>13973727979</v>
      </c>
      <c r="F277" s="80" t="s">
        <v>771</v>
      </c>
      <c r="G277" s="9">
        <f t="shared" si="8"/>
        <v>1.39</v>
      </c>
      <c r="H277" s="79">
        <v>1.39</v>
      </c>
      <c r="I277" s="9"/>
      <c r="J277" s="9"/>
      <c r="K277" s="76">
        <f t="shared" si="9"/>
        <v>14.2058</v>
      </c>
    </row>
    <row r="278" s="1" customFormat="1" ht="17" customHeight="1" spans="1:11">
      <c r="A278" s="9">
        <v>274</v>
      </c>
      <c r="B278" s="9" t="s">
        <v>865</v>
      </c>
      <c r="C278" s="79" t="s">
        <v>866</v>
      </c>
      <c r="D278" s="9" t="s">
        <v>867</v>
      </c>
      <c r="E278" s="9">
        <v>18073714900</v>
      </c>
      <c r="F278" s="80" t="s">
        <v>771</v>
      </c>
      <c r="G278" s="9">
        <f t="shared" si="8"/>
        <v>0.93</v>
      </c>
      <c r="H278" s="79">
        <v>0.93</v>
      </c>
      <c r="I278" s="9"/>
      <c r="J278" s="9"/>
      <c r="K278" s="76">
        <f t="shared" si="9"/>
        <v>9.5046</v>
      </c>
    </row>
    <row r="279" s="1" customFormat="1" ht="17" customHeight="1" spans="1:11">
      <c r="A279" s="9">
        <v>275</v>
      </c>
      <c r="B279" s="78" t="s">
        <v>868</v>
      </c>
      <c r="C279" s="81" t="s">
        <v>869</v>
      </c>
      <c r="D279" s="9" t="s">
        <v>870</v>
      </c>
      <c r="E279" s="9">
        <v>15869762568</v>
      </c>
      <c r="F279" s="80" t="s">
        <v>871</v>
      </c>
      <c r="G279" s="9">
        <f t="shared" si="8"/>
        <v>2.75</v>
      </c>
      <c r="H279" s="81">
        <v>2.75</v>
      </c>
      <c r="I279" s="9"/>
      <c r="J279" s="9"/>
      <c r="K279" s="76">
        <f t="shared" si="9"/>
        <v>28.105</v>
      </c>
    </row>
    <row r="280" s="1" customFormat="1" ht="17" customHeight="1" spans="1:11">
      <c r="A280" s="9">
        <v>276</v>
      </c>
      <c r="B280" s="78" t="s">
        <v>872</v>
      </c>
      <c r="C280" s="81" t="s">
        <v>873</v>
      </c>
      <c r="D280" s="9" t="s">
        <v>874</v>
      </c>
      <c r="E280" s="9"/>
      <c r="F280" s="80" t="s">
        <v>871</v>
      </c>
      <c r="G280" s="9">
        <f t="shared" si="8"/>
        <v>0.69</v>
      </c>
      <c r="H280" s="81">
        <v>0.69</v>
      </c>
      <c r="I280" s="9"/>
      <c r="J280" s="9"/>
      <c r="K280" s="76">
        <f t="shared" si="9"/>
        <v>7.0518</v>
      </c>
    </row>
    <row r="281" s="1" customFormat="1" ht="17" customHeight="1" spans="1:11">
      <c r="A281" s="9">
        <v>277</v>
      </c>
      <c r="B281" s="78" t="s">
        <v>875</v>
      </c>
      <c r="C281" s="81" t="s">
        <v>876</v>
      </c>
      <c r="D281" s="9" t="s">
        <v>877</v>
      </c>
      <c r="E281" s="9">
        <v>13508407173</v>
      </c>
      <c r="F281" s="80" t="s">
        <v>871</v>
      </c>
      <c r="G281" s="9">
        <f t="shared" si="8"/>
        <v>2.06</v>
      </c>
      <c r="H281" s="81">
        <v>2.06</v>
      </c>
      <c r="I281" s="9"/>
      <c r="J281" s="9"/>
      <c r="K281" s="76">
        <f t="shared" si="9"/>
        <v>21.0532</v>
      </c>
    </row>
    <row r="282" s="1" customFormat="1" ht="17" customHeight="1" spans="1:11">
      <c r="A282" s="9">
        <v>278</v>
      </c>
      <c r="B282" s="78" t="s">
        <v>878</v>
      </c>
      <c r="C282" s="81" t="s">
        <v>879</v>
      </c>
      <c r="D282" s="9" t="s">
        <v>880</v>
      </c>
      <c r="E282" s="9">
        <v>15080732008</v>
      </c>
      <c r="F282" s="80" t="s">
        <v>871</v>
      </c>
      <c r="G282" s="9">
        <f t="shared" si="8"/>
        <v>2.06</v>
      </c>
      <c r="H282" s="81">
        <v>2.06</v>
      </c>
      <c r="I282" s="9"/>
      <c r="J282" s="9"/>
      <c r="K282" s="76">
        <f t="shared" si="9"/>
        <v>21.0532</v>
      </c>
    </row>
    <row r="283" s="1" customFormat="1" ht="17" customHeight="1" spans="1:11">
      <c r="A283" s="9">
        <v>279</v>
      </c>
      <c r="B283" s="78" t="s">
        <v>881</v>
      </c>
      <c r="C283" s="81" t="s">
        <v>882</v>
      </c>
      <c r="D283" s="9" t="s">
        <v>883</v>
      </c>
      <c r="E283" s="9">
        <v>15973787271</v>
      </c>
      <c r="F283" s="80" t="s">
        <v>871</v>
      </c>
      <c r="G283" s="9">
        <f t="shared" si="8"/>
        <v>2.06</v>
      </c>
      <c r="H283" s="81">
        <v>2.06</v>
      </c>
      <c r="I283" s="9"/>
      <c r="J283" s="9"/>
      <c r="K283" s="76">
        <f t="shared" si="9"/>
        <v>21.0532</v>
      </c>
    </row>
    <row r="284" s="1" customFormat="1" ht="17" customHeight="1" spans="1:11">
      <c r="A284" s="9">
        <v>280</v>
      </c>
      <c r="B284" s="78" t="s">
        <v>884</v>
      </c>
      <c r="C284" s="81" t="s">
        <v>885</v>
      </c>
      <c r="D284" s="9" t="s">
        <v>886</v>
      </c>
      <c r="E284" s="9">
        <v>13786218672</v>
      </c>
      <c r="F284" s="80" t="s">
        <v>871</v>
      </c>
      <c r="G284" s="9">
        <f t="shared" si="8"/>
        <v>0.69</v>
      </c>
      <c r="H284" s="81">
        <v>0.69</v>
      </c>
      <c r="I284" s="9"/>
      <c r="J284" s="9"/>
      <c r="K284" s="76">
        <f t="shared" si="9"/>
        <v>7.0518</v>
      </c>
    </row>
    <row r="285" s="1" customFormat="1" ht="17" customHeight="1" spans="1:11">
      <c r="A285" s="9">
        <v>281</v>
      </c>
      <c r="B285" s="78" t="s">
        <v>887</v>
      </c>
      <c r="C285" s="81" t="s">
        <v>888</v>
      </c>
      <c r="D285" s="9" t="s">
        <v>889</v>
      </c>
      <c r="E285" s="9">
        <v>13973687263</v>
      </c>
      <c r="F285" s="80" t="s">
        <v>871</v>
      </c>
      <c r="G285" s="9">
        <f t="shared" si="8"/>
        <v>2.06</v>
      </c>
      <c r="H285" s="81">
        <v>2.06</v>
      </c>
      <c r="I285" s="9"/>
      <c r="J285" s="9"/>
      <c r="K285" s="76">
        <f t="shared" si="9"/>
        <v>21.0532</v>
      </c>
    </row>
    <row r="286" s="1" customFormat="1" ht="17" customHeight="1" spans="1:11">
      <c r="A286" s="9">
        <v>282</v>
      </c>
      <c r="B286" s="78" t="s">
        <v>838</v>
      </c>
      <c r="C286" s="81" t="s">
        <v>890</v>
      </c>
      <c r="D286" s="9" t="s">
        <v>891</v>
      </c>
      <c r="E286" s="9">
        <v>15343071193</v>
      </c>
      <c r="F286" s="80" t="s">
        <v>871</v>
      </c>
      <c r="G286" s="9">
        <f t="shared" si="8"/>
        <v>2.06</v>
      </c>
      <c r="H286" s="81">
        <v>2.06</v>
      </c>
      <c r="I286" s="9"/>
      <c r="J286" s="9"/>
      <c r="K286" s="76">
        <f t="shared" si="9"/>
        <v>21.0532</v>
      </c>
    </row>
    <row r="287" s="1" customFormat="1" ht="17" customHeight="1" spans="1:11">
      <c r="A287" s="9">
        <v>283</v>
      </c>
      <c r="B287" s="9" t="s">
        <v>892</v>
      </c>
      <c r="C287" s="81" t="s">
        <v>893</v>
      </c>
      <c r="D287" s="9" t="s">
        <v>894</v>
      </c>
      <c r="E287" s="9">
        <v>13342579203</v>
      </c>
      <c r="F287" s="80" t="s">
        <v>871</v>
      </c>
      <c r="G287" s="9">
        <f t="shared" si="8"/>
        <v>0.69</v>
      </c>
      <c r="H287" s="81">
        <v>0.69</v>
      </c>
      <c r="I287" s="9"/>
      <c r="J287" s="9"/>
      <c r="K287" s="76">
        <f t="shared" si="9"/>
        <v>7.0518</v>
      </c>
    </row>
    <row r="288" s="1" customFormat="1" ht="17" customHeight="1" spans="1:11">
      <c r="A288" s="9">
        <v>284</v>
      </c>
      <c r="B288" s="9" t="s">
        <v>895</v>
      </c>
      <c r="C288" s="81" t="s">
        <v>896</v>
      </c>
      <c r="D288" s="9" t="s">
        <v>897</v>
      </c>
      <c r="E288" s="9">
        <v>18273772141</v>
      </c>
      <c r="F288" s="80" t="s">
        <v>871</v>
      </c>
      <c r="G288" s="9">
        <f t="shared" si="8"/>
        <v>1.38</v>
      </c>
      <c r="H288" s="81">
        <v>1.38</v>
      </c>
      <c r="I288" s="9"/>
      <c r="J288" s="9"/>
      <c r="K288" s="76">
        <f t="shared" si="9"/>
        <v>14.1036</v>
      </c>
    </row>
    <row r="289" s="1" customFormat="1" ht="17" customHeight="1" spans="1:11">
      <c r="A289" s="9">
        <v>285</v>
      </c>
      <c r="B289" s="9" t="s">
        <v>898</v>
      </c>
      <c r="C289" s="81" t="s">
        <v>899</v>
      </c>
      <c r="D289" s="9" t="s">
        <v>900</v>
      </c>
      <c r="E289" s="9">
        <v>18273772141</v>
      </c>
      <c r="F289" s="80" t="s">
        <v>871</v>
      </c>
      <c r="G289" s="9">
        <f t="shared" si="8"/>
        <v>2.06</v>
      </c>
      <c r="H289" s="81">
        <v>2.06</v>
      </c>
      <c r="I289" s="9"/>
      <c r="J289" s="9"/>
      <c r="K289" s="76">
        <f t="shared" si="9"/>
        <v>21.0532</v>
      </c>
    </row>
    <row r="290" s="1" customFormat="1" ht="17" customHeight="1" spans="1:11">
      <c r="A290" s="9">
        <v>286</v>
      </c>
      <c r="B290" s="9" t="s">
        <v>901</v>
      </c>
      <c r="C290" s="81" t="s">
        <v>902</v>
      </c>
      <c r="D290" s="9" t="s">
        <v>903</v>
      </c>
      <c r="E290" s="9">
        <v>15274717170</v>
      </c>
      <c r="F290" s="80" t="s">
        <v>871</v>
      </c>
      <c r="G290" s="9">
        <f t="shared" si="8"/>
        <v>1.38</v>
      </c>
      <c r="H290" s="81">
        <v>1.38</v>
      </c>
      <c r="I290" s="9"/>
      <c r="J290" s="9"/>
      <c r="K290" s="76">
        <f t="shared" si="9"/>
        <v>14.1036</v>
      </c>
    </row>
    <row r="291" s="1" customFormat="1" ht="17" customHeight="1" spans="1:11">
      <c r="A291" s="9">
        <v>287</v>
      </c>
      <c r="B291" s="9" t="s">
        <v>904</v>
      </c>
      <c r="C291" s="81" t="s">
        <v>905</v>
      </c>
      <c r="D291" s="9" t="s">
        <v>906</v>
      </c>
      <c r="E291" s="9">
        <v>15274717170</v>
      </c>
      <c r="F291" s="80" t="s">
        <v>871</v>
      </c>
      <c r="G291" s="9">
        <f t="shared" si="8"/>
        <v>2.75</v>
      </c>
      <c r="H291" s="81">
        <v>2.75</v>
      </c>
      <c r="I291" s="9"/>
      <c r="J291" s="9"/>
      <c r="K291" s="76">
        <f t="shared" si="9"/>
        <v>28.105</v>
      </c>
    </row>
    <row r="292" s="1" customFormat="1" ht="17" customHeight="1" spans="1:11">
      <c r="A292" s="9">
        <v>288</v>
      </c>
      <c r="B292" s="9" t="s">
        <v>907</v>
      </c>
      <c r="C292" s="430" t="s">
        <v>908</v>
      </c>
      <c r="D292" s="429" t="s">
        <v>909</v>
      </c>
      <c r="E292" s="9"/>
      <c r="F292" s="80" t="s">
        <v>871</v>
      </c>
      <c r="G292" s="9">
        <f t="shared" si="8"/>
        <v>2.06</v>
      </c>
      <c r="H292" s="81">
        <v>2.06</v>
      </c>
      <c r="I292" s="9"/>
      <c r="J292" s="9"/>
      <c r="K292" s="76">
        <f t="shared" si="9"/>
        <v>21.0532</v>
      </c>
    </row>
    <row r="293" s="1" customFormat="1" ht="17" customHeight="1" spans="1:11">
      <c r="A293" s="9">
        <v>289</v>
      </c>
      <c r="B293" s="9" t="s">
        <v>910</v>
      </c>
      <c r="C293" s="81" t="s">
        <v>911</v>
      </c>
      <c r="D293" s="9" t="s">
        <v>912</v>
      </c>
      <c r="E293" s="9">
        <v>15616815682</v>
      </c>
      <c r="F293" s="80" t="s">
        <v>871</v>
      </c>
      <c r="G293" s="9">
        <f t="shared" si="8"/>
        <v>2.06</v>
      </c>
      <c r="H293" s="81">
        <v>2.06</v>
      </c>
      <c r="I293" s="9"/>
      <c r="J293" s="9"/>
      <c r="K293" s="76">
        <f t="shared" si="9"/>
        <v>21.0532</v>
      </c>
    </row>
    <row r="294" s="1" customFormat="1" ht="17" customHeight="1" spans="1:11">
      <c r="A294" s="9">
        <v>290</v>
      </c>
      <c r="B294" s="9" t="s">
        <v>913</v>
      </c>
      <c r="C294" s="81" t="s">
        <v>914</v>
      </c>
      <c r="D294" s="9" t="s">
        <v>915</v>
      </c>
      <c r="E294" s="9">
        <v>15616815682</v>
      </c>
      <c r="F294" s="80" t="s">
        <v>871</v>
      </c>
      <c r="G294" s="9">
        <f t="shared" si="8"/>
        <v>0.69</v>
      </c>
      <c r="H294" s="81">
        <v>0.69</v>
      </c>
      <c r="I294" s="9"/>
      <c r="J294" s="9"/>
      <c r="K294" s="76">
        <f t="shared" si="9"/>
        <v>7.0518</v>
      </c>
    </row>
    <row r="295" s="1" customFormat="1" ht="17" customHeight="1" spans="1:11">
      <c r="A295" s="9">
        <v>291</v>
      </c>
      <c r="B295" s="9" t="s">
        <v>916</v>
      </c>
      <c r="C295" s="81" t="s">
        <v>917</v>
      </c>
      <c r="D295" s="9" t="s">
        <v>918</v>
      </c>
      <c r="E295" s="9">
        <v>13574722531</v>
      </c>
      <c r="F295" s="80" t="s">
        <v>871</v>
      </c>
      <c r="G295" s="9">
        <f t="shared" si="8"/>
        <v>3.44</v>
      </c>
      <c r="H295" s="81">
        <v>3.44</v>
      </c>
      <c r="I295" s="9"/>
      <c r="J295" s="9"/>
      <c r="K295" s="76">
        <f t="shared" si="9"/>
        <v>35.1568</v>
      </c>
    </row>
    <row r="296" s="1" customFormat="1" ht="17" customHeight="1" spans="1:11">
      <c r="A296" s="9">
        <v>292</v>
      </c>
      <c r="B296" s="9" t="s">
        <v>919</v>
      </c>
      <c r="C296" s="81" t="s">
        <v>920</v>
      </c>
      <c r="D296" s="9" t="s">
        <v>921</v>
      </c>
      <c r="E296" s="9">
        <v>15973781782</v>
      </c>
      <c r="F296" s="80" t="s">
        <v>871</v>
      </c>
      <c r="G296" s="9">
        <f t="shared" si="8"/>
        <v>0.73</v>
      </c>
      <c r="H296" s="81">
        <v>0.73</v>
      </c>
      <c r="I296" s="9"/>
      <c r="J296" s="9"/>
      <c r="K296" s="76">
        <f t="shared" si="9"/>
        <v>7.4606</v>
      </c>
    </row>
    <row r="297" s="1" customFormat="1" ht="17" customHeight="1" spans="1:11">
      <c r="A297" s="9">
        <v>293</v>
      </c>
      <c r="B297" s="9" t="s">
        <v>922</v>
      </c>
      <c r="C297" s="81" t="s">
        <v>923</v>
      </c>
      <c r="D297" s="9" t="s">
        <v>924</v>
      </c>
      <c r="E297" s="9"/>
      <c r="F297" s="80" t="s">
        <v>871</v>
      </c>
      <c r="G297" s="9">
        <f t="shared" si="8"/>
        <v>0.69</v>
      </c>
      <c r="H297" s="81">
        <v>0.69</v>
      </c>
      <c r="I297" s="9"/>
      <c r="J297" s="9"/>
      <c r="K297" s="76">
        <f t="shared" si="9"/>
        <v>7.0518</v>
      </c>
    </row>
    <row r="298" s="1" customFormat="1" ht="17" customHeight="1" spans="1:11">
      <c r="A298" s="9">
        <v>294</v>
      </c>
      <c r="B298" s="9" t="s">
        <v>925</v>
      </c>
      <c r="C298" s="81" t="s">
        <v>926</v>
      </c>
      <c r="D298" s="9" t="s">
        <v>927</v>
      </c>
      <c r="E298" s="9">
        <v>15616815682</v>
      </c>
      <c r="F298" s="80" t="s">
        <v>871</v>
      </c>
      <c r="G298" s="9">
        <f t="shared" si="8"/>
        <v>0.69</v>
      </c>
      <c r="H298" s="81">
        <v>0.69</v>
      </c>
      <c r="I298" s="9"/>
      <c r="J298" s="9"/>
      <c r="K298" s="76">
        <f t="shared" si="9"/>
        <v>7.0518</v>
      </c>
    </row>
    <row r="299" s="1" customFormat="1" ht="17" customHeight="1" spans="1:11">
      <c r="A299" s="9">
        <v>295</v>
      </c>
      <c r="B299" s="9" t="s">
        <v>928</v>
      </c>
      <c r="C299" s="81" t="s">
        <v>929</v>
      </c>
      <c r="D299" s="9" t="s">
        <v>930</v>
      </c>
      <c r="E299" s="9">
        <v>18173706469</v>
      </c>
      <c r="F299" s="80" t="s">
        <v>871</v>
      </c>
      <c r="G299" s="9">
        <f t="shared" si="8"/>
        <v>2.06</v>
      </c>
      <c r="H299" s="81">
        <v>2.06</v>
      </c>
      <c r="I299" s="9"/>
      <c r="J299" s="9"/>
      <c r="K299" s="76">
        <f t="shared" si="9"/>
        <v>21.0532</v>
      </c>
    </row>
    <row r="300" s="1" customFormat="1" ht="17" customHeight="1" spans="1:11">
      <c r="A300" s="9">
        <v>296</v>
      </c>
      <c r="B300" s="9" t="s">
        <v>931</v>
      </c>
      <c r="C300" s="81" t="s">
        <v>932</v>
      </c>
      <c r="D300" s="9" t="s">
        <v>933</v>
      </c>
      <c r="E300" s="9"/>
      <c r="F300" s="80" t="s">
        <v>871</v>
      </c>
      <c r="G300" s="9">
        <f t="shared" si="8"/>
        <v>1.38</v>
      </c>
      <c r="H300" s="81">
        <v>1.38</v>
      </c>
      <c r="I300" s="9"/>
      <c r="J300" s="9"/>
      <c r="K300" s="76">
        <f t="shared" si="9"/>
        <v>14.1036</v>
      </c>
    </row>
    <row r="301" s="1" customFormat="1" ht="17" customHeight="1" spans="1:11">
      <c r="A301" s="9">
        <v>297</v>
      </c>
      <c r="B301" s="9" t="s">
        <v>934</v>
      </c>
      <c r="C301" s="81" t="s">
        <v>935</v>
      </c>
      <c r="D301" s="9" t="s">
        <v>936</v>
      </c>
      <c r="E301" s="9"/>
      <c r="F301" s="80" t="s">
        <v>871</v>
      </c>
      <c r="G301" s="9">
        <f t="shared" si="8"/>
        <v>1.38</v>
      </c>
      <c r="H301" s="81">
        <v>1.38</v>
      </c>
      <c r="I301" s="9"/>
      <c r="J301" s="9"/>
      <c r="K301" s="76">
        <f t="shared" si="9"/>
        <v>14.1036</v>
      </c>
    </row>
    <row r="302" s="1" customFormat="1" ht="17" customHeight="1" spans="1:11">
      <c r="A302" s="9">
        <v>298</v>
      </c>
      <c r="B302" s="9" t="s">
        <v>937</v>
      </c>
      <c r="C302" s="81" t="s">
        <v>938</v>
      </c>
      <c r="D302" s="9" t="s">
        <v>939</v>
      </c>
      <c r="E302" s="9">
        <v>18173725268</v>
      </c>
      <c r="F302" s="80" t="s">
        <v>871</v>
      </c>
      <c r="G302" s="9">
        <f t="shared" si="8"/>
        <v>1.38</v>
      </c>
      <c r="H302" s="81">
        <v>1.38</v>
      </c>
      <c r="I302" s="9"/>
      <c r="J302" s="9"/>
      <c r="K302" s="76">
        <f t="shared" si="9"/>
        <v>14.1036</v>
      </c>
    </row>
    <row r="303" s="1" customFormat="1" ht="17" customHeight="1" spans="1:11">
      <c r="A303" s="9">
        <v>299</v>
      </c>
      <c r="B303" s="9" t="s">
        <v>940</v>
      </c>
      <c r="C303" s="81" t="s">
        <v>941</v>
      </c>
      <c r="D303" s="9" t="s">
        <v>942</v>
      </c>
      <c r="E303" s="9">
        <v>13873797587</v>
      </c>
      <c r="F303" s="80" t="s">
        <v>871</v>
      </c>
      <c r="G303" s="9">
        <f t="shared" si="8"/>
        <v>2.06</v>
      </c>
      <c r="H303" s="81">
        <v>2.06</v>
      </c>
      <c r="I303" s="9"/>
      <c r="J303" s="9"/>
      <c r="K303" s="76">
        <f t="shared" si="9"/>
        <v>21.0532</v>
      </c>
    </row>
    <row r="304" s="1" customFormat="1" ht="17" customHeight="1" spans="1:11">
      <c r="A304" s="9">
        <v>300</v>
      </c>
      <c r="B304" s="78" t="s">
        <v>943</v>
      </c>
      <c r="C304" s="81" t="s">
        <v>944</v>
      </c>
      <c r="D304" s="9" t="s">
        <v>945</v>
      </c>
      <c r="E304" s="9">
        <v>13875362659</v>
      </c>
      <c r="F304" s="80" t="s">
        <v>946</v>
      </c>
      <c r="G304" s="9">
        <f t="shared" si="8"/>
        <v>3.33</v>
      </c>
      <c r="H304" s="81">
        <v>3.33</v>
      </c>
      <c r="I304" s="9"/>
      <c r="J304" s="9"/>
      <c r="K304" s="76">
        <f t="shared" si="9"/>
        <v>34.0326</v>
      </c>
    </row>
    <row r="305" s="1" customFormat="1" ht="17" customHeight="1" spans="1:11">
      <c r="A305" s="9">
        <v>301</v>
      </c>
      <c r="B305" s="78" t="s">
        <v>947</v>
      </c>
      <c r="C305" s="81" t="s">
        <v>948</v>
      </c>
      <c r="D305" s="9" t="s">
        <v>949</v>
      </c>
      <c r="E305" s="9">
        <v>15173702342</v>
      </c>
      <c r="F305" s="80" t="s">
        <v>946</v>
      </c>
      <c r="G305" s="9">
        <f t="shared" si="8"/>
        <v>1.66</v>
      </c>
      <c r="H305" s="81">
        <v>1.66</v>
      </c>
      <c r="I305" s="9"/>
      <c r="J305" s="9"/>
      <c r="K305" s="76">
        <f t="shared" si="9"/>
        <v>16.9652</v>
      </c>
    </row>
    <row r="306" s="1" customFormat="1" ht="17" customHeight="1" spans="1:11">
      <c r="A306" s="9">
        <v>302</v>
      </c>
      <c r="B306" s="78" t="s">
        <v>950</v>
      </c>
      <c r="C306" s="81" t="s">
        <v>951</v>
      </c>
      <c r="D306" s="9" t="s">
        <v>952</v>
      </c>
      <c r="E306" s="9">
        <v>15173739609</v>
      </c>
      <c r="F306" s="80" t="s">
        <v>946</v>
      </c>
      <c r="G306" s="9">
        <f t="shared" si="8"/>
        <v>1.66</v>
      </c>
      <c r="H306" s="81">
        <v>1.66</v>
      </c>
      <c r="I306" s="9"/>
      <c r="J306" s="9"/>
      <c r="K306" s="76">
        <f t="shared" si="9"/>
        <v>16.9652</v>
      </c>
    </row>
    <row r="307" s="1" customFormat="1" ht="17" customHeight="1" spans="1:11">
      <c r="A307" s="9">
        <v>303</v>
      </c>
      <c r="B307" s="78" t="s">
        <v>953</v>
      </c>
      <c r="C307" s="81" t="s">
        <v>954</v>
      </c>
      <c r="D307" s="9" t="s">
        <v>955</v>
      </c>
      <c r="E307" s="9">
        <v>15173739609</v>
      </c>
      <c r="F307" s="80" t="s">
        <v>946</v>
      </c>
      <c r="G307" s="9">
        <f t="shared" si="8"/>
        <v>3.33</v>
      </c>
      <c r="H307" s="81">
        <v>3.33</v>
      </c>
      <c r="I307" s="9"/>
      <c r="J307" s="9"/>
      <c r="K307" s="76">
        <f t="shared" si="9"/>
        <v>34.0326</v>
      </c>
    </row>
    <row r="308" s="1" customFormat="1" ht="17" customHeight="1" spans="1:11">
      <c r="A308" s="9">
        <v>304</v>
      </c>
      <c r="B308" s="78" t="s">
        <v>956</v>
      </c>
      <c r="C308" s="81" t="s">
        <v>957</v>
      </c>
      <c r="D308" s="9" t="s">
        <v>958</v>
      </c>
      <c r="E308" s="9">
        <v>15197728014</v>
      </c>
      <c r="F308" s="80" t="s">
        <v>946</v>
      </c>
      <c r="G308" s="9">
        <f t="shared" si="8"/>
        <v>3.33</v>
      </c>
      <c r="H308" s="81">
        <v>3.33</v>
      </c>
      <c r="I308" s="9"/>
      <c r="J308" s="9"/>
      <c r="K308" s="76">
        <f t="shared" si="9"/>
        <v>34.0326</v>
      </c>
    </row>
    <row r="309" s="1" customFormat="1" ht="17" customHeight="1" spans="1:11">
      <c r="A309" s="9">
        <v>305</v>
      </c>
      <c r="B309" s="78" t="s">
        <v>959</v>
      </c>
      <c r="C309" s="81" t="s">
        <v>960</v>
      </c>
      <c r="D309" s="9" t="s">
        <v>961</v>
      </c>
      <c r="E309" s="9">
        <v>17872195968</v>
      </c>
      <c r="F309" s="80" t="s">
        <v>946</v>
      </c>
      <c r="G309" s="9">
        <f t="shared" si="8"/>
        <v>1.66</v>
      </c>
      <c r="H309" s="81">
        <v>1.66</v>
      </c>
      <c r="I309" s="9"/>
      <c r="J309" s="9"/>
      <c r="K309" s="76">
        <f t="shared" si="9"/>
        <v>16.9652</v>
      </c>
    </row>
    <row r="310" s="1" customFormat="1" ht="17" customHeight="1" spans="1:11">
      <c r="A310" s="9">
        <v>306</v>
      </c>
      <c r="B310" s="78" t="s">
        <v>962</v>
      </c>
      <c r="C310" s="81" t="s">
        <v>963</v>
      </c>
      <c r="D310" s="9" t="s">
        <v>964</v>
      </c>
      <c r="E310" s="9">
        <v>13135179319</v>
      </c>
      <c r="F310" s="80" t="s">
        <v>946</v>
      </c>
      <c r="G310" s="9">
        <f t="shared" si="8"/>
        <v>3.32</v>
      </c>
      <c r="H310" s="81">
        <v>3.32</v>
      </c>
      <c r="I310" s="9"/>
      <c r="J310" s="9"/>
      <c r="K310" s="76">
        <f t="shared" si="9"/>
        <v>33.9304</v>
      </c>
    </row>
    <row r="311" s="1" customFormat="1" ht="17" customHeight="1" spans="1:11">
      <c r="A311" s="9">
        <v>307</v>
      </c>
      <c r="B311" s="78" t="s">
        <v>965</v>
      </c>
      <c r="C311" s="81" t="s">
        <v>966</v>
      </c>
      <c r="D311" s="9" t="s">
        <v>967</v>
      </c>
      <c r="E311" s="9">
        <v>17872195815</v>
      </c>
      <c r="F311" s="80" t="s">
        <v>946</v>
      </c>
      <c r="G311" s="9">
        <f t="shared" si="8"/>
        <v>1.66</v>
      </c>
      <c r="H311" s="81">
        <v>1.66</v>
      </c>
      <c r="I311" s="9"/>
      <c r="J311" s="9"/>
      <c r="K311" s="76">
        <f t="shared" si="9"/>
        <v>16.9652</v>
      </c>
    </row>
    <row r="312" s="1" customFormat="1" ht="17" customHeight="1" spans="1:11">
      <c r="A312" s="9">
        <v>308</v>
      </c>
      <c r="B312" s="9" t="s">
        <v>968</v>
      </c>
      <c r="C312" s="81" t="s">
        <v>969</v>
      </c>
      <c r="D312" s="9" t="s">
        <v>970</v>
      </c>
      <c r="E312" s="9"/>
      <c r="F312" s="80" t="s">
        <v>946</v>
      </c>
      <c r="G312" s="9">
        <f t="shared" si="8"/>
        <v>2.49</v>
      </c>
      <c r="H312" s="81">
        <v>2.49</v>
      </c>
      <c r="I312" s="9"/>
      <c r="J312" s="9"/>
      <c r="K312" s="76">
        <f t="shared" si="9"/>
        <v>25.4478</v>
      </c>
    </row>
    <row r="313" s="1" customFormat="1" ht="17" customHeight="1" spans="1:11">
      <c r="A313" s="9">
        <v>309</v>
      </c>
      <c r="B313" s="9" t="s">
        <v>971</v>
      </c>
      <c r="C313" s="81" t="s">
        <v>972</v>
      </c>
      <c r="D313" s="9" t="s">
        <v>973</v>
      </c>
      <c r="E313" s="9">
        <v>15007372158</v>
      </c>
      <c r="F313" s="80" t="s">
        <v>946</v>
      </c>
      <c r="G313" s="9">
        <f t="shared" si="8"/>
        <v>2.49</v>
      </c>
      <c r="H313" s="81">
        <v>2.49</v>
      </c>
      <c r="I313" s="9"/>
      <c r="J313" s="9"/>
      <c r="K313" s="76">
        <f t="shared" si="9"/>
        <v>25.4478</v>
      </c>
    </row>
    <row r="314" s="1" customFormat="1" ht="17" customHeight="1" spans="1:11">
      <c r="A314" s="9">
        <v>310</v>
      </c>
      <c r="B314" s="9" t="s">
        <v>974</v>
      </c>
      <c r="C314" s="81" t="s">
        <v>975</v>
      </c>
      <c r="D314" s="9" t="s">
        <v>976</v>
      </c>
      <c r="E314" s="9">
        <v>13707377807</v>
      </c>
      <c r="F314" s="80" t="s">
        <v>946</v>
      </c>
      <c r="G314" s="9">
        <f t="shared" si="8"/>
        <v>2.49</v>
      </c>
      <c r="H314" s="81">
        <v>2.49</v>
      </c>
      <c r="I314" s="9"/>
      <c r="J314" s="9"/>
      <c r="K314" s="76">
        <f t="shared" si="9"/>
        <v>25.4478</v>
      </c>
    </row>
    <row r="315" s="1" customFormat="1" ht="17" customHeight="1" spans="1:11">
      <c r="A315" s="9">
        <v>311</v>
      </c>
      <c r="B315" s="9" t="s">
        <v>977</v>
      </c>
      <c r="C315" s="81" t="s">
        <v>978</v>
      </c>
      <c r="D315" s="9" t="s">
        <v>979</v>
      </c>
      <c r="E315" s="9">
        <v>18975389842</v>
      </c>
      <c r="F315" s="80" t="s">
        <v>946</v>
      </c>
      <c r="G315" s="9">
        <f t="shared" si="8"/>
        <v>3.33</v>
      </c>
      <c r="H315" s="81">
        <v>3.33</v>
      </c>
      <c r="I315" s="9"/>
      <c r="J315" s="9"/>
      <c r="K315" s="76">
        <f t="shared" si="9"/>
        <v>34.0326</v>
      </c>
    </row>
    <row r="316" s="1" customFormat="1" ht="17" customHeight="1" spans="1:11">
      <c r="A316" s="9">
        <v>312</v>
      </c>
      <c r="B316" s="9" t="s">
        <v>980</v>
      </c>
      <c r="C316" s="81" t="s">
        <v>981</v>
      </c>
      <c r="D316" s="9" t="s">
        <v>982</v>
      </c>
      <c r="E316" s="9">
        <v>15973722884</v>
      </c>
      <c r="F316" s="80" t="s">
        <v>946</v>
      </c>
      <c r="G316" s="9">
        <f t="shared" si="8"/>
        <v>1.66</v>
      </c>
      <c r="H316" s="81">
        <v>1.66</v>
      </c>
      <c r="I316" s="9"/>
      <c r="J316" s="9"/>
      <c r="K316" s="76">
        <f t="shared" si="9"/>
        <v>16.9652</v>
      </c>
    </row>
    <row r="317" s="1" customFormat="1" ht="17" customHeight="1" spans="1:11">
      <c r="A317" s="9">
        <v>313</v>
      </c>
      <c r="B317" s="9" t="s">
        <v>983</v>
      </c>
      <c r="C317" s="81" t="s">
        <v>984</v>
      </c>
      <c r="D317" s="9" t="s">
        <v>985</v>
      </c>
      <c r="E317" s="9">
        <v>18397500239</v>
      </c>
      <c r="F317" s="80" t="s">
        <v>946</v>
      </c>
      <c r="G317" s="9">
        <f t="shared" si="8"/>
        <v>1.71</v>
      </c>
      <c r="H317" s="81">
        <v>1.71</v>
      </c>
      <c r="I317" s="9"/>
      <c r="J317" s="9"/>
      <c r="K317" s="76">
        <f t="shared" si="9"/>
        <v>17.4762</v>
      </c>
    </row>
    <row r="318" s="1" customFormat="1" ht="17" customHeight="1" spans="1:11">
      <c r="A318" s="9">
        <v>314</v>
      </c>
      <c r="B318" s="9" t="s">
        <v>986</v>
      </c>
      <c r="C318" s="81" t="s">
        <v>987</v>
      </c>
      <c r="D318" s="9" t="s">
        <v>988</v>
      </c>
      <c r="E318" s="9">
        <v>13203690634</v>
      </c>
      <c r="F318" s="80" t="s">
        <v>946</v>
      </c>
      <c r="G318" s="9">
        <f t="shared" si="8"/>
        <v>2.49</v>
      </c>
      <c r="H318" s="81">
        <v>2.49</v>
      </c>
      <c r="I318" s="9"/>
      <c r="J318" s="9"/>
      <c r="K318" s="76">
        <f t="shared" si="9"/>
        <v>25.4478</v>
      </c>
    </row>
    <row r="319" s="1" customFormat="1" ht="17" customHeight="1" spans="1:11">
      <c r="A319" s="9">
        <v>315</v>
      </c>
      <c r="B319" s="9" t="s">
        <v>989</v>
      </c>
      <c r="C319" s="81" t="s">
        <v>990</v>
      </c>
      <c r="D319" s="9" t="s">
        <v>991</v>
      </c>
      <c r="E319" s="9">
        <v>15197700796</v>
      </c>
      <c r="F319" s="80" t="s">
        <v>946</v>
      </c>
      <c r="G319" s="9">
        <f t="shared" si="8"/>
        <v>2.49</v>
      </c>
      <c r="H319" s="81">
        <v>2.49</v>
      </c>
      <c r="I319" s="9"/>
      <c r="J319" s="9"/>
      <c r="K319" s="76">
        <f t="shared" si="9"/>
        <v>25.4478</v>
      </c>
    </row>
    <row r="320" s="1" customFormat="1" ht="17" customHeight="1" spans="1:11">
      <c r="A320" s="9">
        <v>316</v>
      </c>
      <c r="B320" s="9" t="s">
        <v>992</v>
      </c>
      <c r="C320" s="81" t="s">
        <v>993</v>
      </c>
      <c r="D320" s="9" t="s">
        <v>994</v>
      </c>
      <c r="E320" s="9"/>
      <c r="F320" s="80" t="s">
        <v>946</v>
      </c>
      <c r="G320" s="9">
        <f t="shared" si="8"/>
        <v>0.83</v>
      </c>
      <c r="H320" s="81">
        <v>0.83</v>
      </c>
      <c r="I320" s="9"/>
      <c r="J320" s="9"/>
      <c r="K320" s="76">
        <f t="shared" si="9"/>
        <v>8.4826</v>
      </c>
    </row>
    <row r="321" s="1" customFormat="1" ht="17" customHeight="1" spans="1:11">
      <c r="A321" s="9">
        <v>317</v>
      </c>
      <c r="B321" s="9" t="s">
        <v>995</v>
      </c>
      <c r="C321" s="81" t="s">
        <v>996</v>
      </c>
      <c r="D321" s="9" t="s">
        <v>997</v>
      </c>
      <c r="E321" s="9">
        <v>15197700796</v>
      </c>
      <c r="F321" s="80" t="s">
        <v>946</v>
      </c>
      <c r="G321" s="9">
        <f t="shared" si="8"/>
        <v>1.66</v>
      </c>
      <c r="H321" s="81">
        <v>1.66</v>
      </c>
      <c r="I321" s="9"/>
      <c r="J321" s="9"/>
      <c r="K321" s="76">
        <f t="shared" si="9"/>
        <v>16.9652</v>
      </c>
    </row>
    <row r="322" s="1" customFormat="1" ht="17" customHeight="1" spans="1:11">
      <c r="A322" s="9">
        <v>318</v>
      </c>
      <c r="B322" s="9" t="s">
        <v>998</v>
      </c>
      <c r="C322" s="81" t="s">
        <v>999</v>
      </c>
      <c r="D322" s="9" t="s">
        <v>1000</v>
      </c>
      <c r="E322" s="9">
        <v>18673734642</v>
      </c>
      <c r="F322" s="80" t="s">
        <v>946</v>
      </c>
      <c r="G322" s="9">
        <f t="shared" si="8"/>
        <v>2.49</v>
      </c>
      <c r="H322" s="81">
        <v>2.49</v>
      </c>
      <c r="I322" s="9"/>
      <c r="J322" s="9"/>
      <c r="K322" s="76">
        <f t="shared" si="9"/>
        <v>25.4478</v>
      </c>
    </row>
    <row r="323" s="1" customFormat="1" ht="17" customHeight="1" spans="1:11">
      <c r="A323" s="9">
        <v>319</v>
      </c>
      <c r="B323" s="9" t="s">
        <v>1001</v>
      </c>
      <c r="C323" s="81" t="s">
        <v>1002</v>
      </c>
      <c r="D323" s="9" t="s">
        <v>1003</v>
      </c>
      <c r="E323" s="9">
        <v>15898442795</v>
      </c>
      <c r="F323" s="80" t="s">
        <v>946</v>
      </c>
      <c r="G323" s="9">
        <f t="shared" si="8"/>
        <v>2.49</v>
      </c>
      <c r="H323" s="81">
        <v>2.49</v>
      </c>
      <c r="I323" s="9"/>
      <c r="J323" s="9"/>
      <c r="K323" s="76">
        <f t="shared" si="9"/>
        <v>25.4478</v>
      </c>
    </row>
    <row r="324" s="1" customFormat="1" ht="17" customHeight="1" spans="1:11">
      <c r="A324" s="9">
        <v>320</v>
      </c>
      <c r="B324" s="78" t="s">
        <v>1004</v>
      </c>
      <c r="C324" s="79" t="str">
        <f>VLOOKUP(B324,[2]附件1!$B$346:$K$371,10,0)</f>
        <v>43232119670509587X</v>
      </c>
      <c r="D324" s="9" t="str">
        <f>VLOOKUP(C324,[2]附件1!$K$8:$L$856,2,0)</f>
        <v>6217995610014834284</v>
      </c>
      <c r="E324" s="9">
        <v>13807379372</v>
      </c>
      <c r="F324" s="80" t="s">
        <v>1005</v>
      </c>
      <c r="G324" s="9">
        <f t="shared" si="8"/>
        <v>3.56</v>
      </c>
      <c r="H324" s="9">
        <v>3.56</v>
      </c>
      <c r="I324" s="9"/>
      <c r="J324" s="9"/>
      <c r="K324" s="76">
        <f t="shared" si="9"/>
        <v>36.3832</v>
      </c>
    </row>
    <row r="325" s="1" customFormat="1" ht="17" customHeight="1" spans="1:11">
      <c r="A325" s="9">
        <v>321</v>
      </c>
      <c r="B325" s="78" t="s">
        <v>1006</v>
      </c>
      <c r="C325" s="79" t="str">
        <f>VLOOKUP(B325,[2]附件1!$B$346:$K$371,10,0)</f>
        <v>430903199001101559</v>
      </c>
      <c r="D325" s="9" t="str">
        <f>VLOOKUP(C325,[2]附件1!$K$8:$L$856,2,0)</f>
        <v>6217995610014571415</v>
      </c>
      <c r="E325" s="9">
        <v>15973719177</v>
      </c>
      <c r="F325" s="80" t="s">
        <v>1005</v>
      </c>
      <c r="G325" s="9">
        <f t="shared" si="8"/>
        <v>2.42</v>
      </c>
      <c r="H325" s="9">
        <v>2.42</v>
      </c>
      <c r="I325" s="9"/>
      <c r="J325" s="9"/>
      <c r="K325" s="76">
        <f t="shared" si="9"/>
        <v>24.7324</v>
      </c>
    </row>
    <row r="326" s="1" customFormat="1" ht="17" customHeight="1" spans="1:11">
      <c r="A326" s="9">
        <v>322</v>
      </c>
      <c r="B326" s="78" t="s">
        <v>1007</v>
      </c>
      <c r="C326" s="79" t="str">
        <f>VLOOKUP(B326,[2]附件1!$B$346:$K$371,10,0)</f>
        <v>432321196301155872</v>
      </c>
      <c r="D326" s="9" t="str">
        <f>VLOOKUP(C326,[2]附件1!$K$8:$L$856,2,0)</f>
        <v>6217995610019371423</v>
      </c>
      <c r="E326" s="9">
        <v>13117574922</v>
      </c>
      <c r="F326" s="80" t="s">
        <v>1005</v>
      </c>
      <c r="G326" s="9">
        <f t="shared" ref="G326:G389" si="10">H326+I326+J326</f>
        <v>1.08</v>
      </c>
      <c r="H326" s="9">
        <v>1.08</v>
      </c>
      <c r="I326" s="9"/>
      <c r="J326" s="9"/>
      <c r="K326" s="76">
        <f t="shared" ref="K326:K389" si="11">H326*10.22+I326*12+J326*20</f>
        <v>11.0376</v>
      </c>
    </row>
    <row r="327" s="1" customFormat="1" ht="17" customHeight="1" spans="1:11">
      <c r="A327" s="9">
        <v>323</v>
      </c>
      <c r="B327" s="9" t="s">
        <v>772</v>
      </c>
      <c r="C327" s="79" t="str">
        <f>VLOOKUP(B327,[2]附件1!$B$346:$K$371,10,0)</f>
        <v>43090319870609151X</v>
      </c>
      <c r="D327" s="9" t="str">
        <f>VLOOKUP(C327,[2]附件1!$K$8:$L$856,2,0)</f>
        <v>6217995610019438644</v>
      </c>
      <c r="E327" s="9">
        <v>18973711548</v>
      </c>
      <c r="F327" s="80" t="s">
        <v>1005</v>
      </c>
      <c r="G327" s="9">
        <f t="shared" si="10"/>
        <v>3.24</v>
      </c>
      <c r="H327" s="9">
        <v>3.24</v>
      </c>
      <c r="I327" s="9"/>
      <c r="J327" s="9"/>
      <c r="K327" s="76">
        <f t="shared" si="11"/>
        <v>33.1128</v>
      </c>
    </row>
    <row r="328" s="1" customFormat="1" ht="17" customHeight="1" spans="1:11">
      <c r="A328" s="9">
        <v>324</v>
      </c>
      <c r="B328" s="9" t="s">
        <v>1008</v>
      </c>
      <c r="C328" s="79" t="str">
        <f>VLOOKUP(B328,[2]附件1!$B$346:$K$371,10,0)</f>
        <v>432321196810165884</v>
      </c>
      <c r="D328" s="9" t="str">
        <f>VLOOKUP(C328,[2]附件1!$K$8:$L$856,2,0)</f>
        <v>6217995610014571399</v>
      </c>
      <c r="E328" s="9">
        <v>13787377738</v>
      </c>
      <c r="F328" s="80" t="s">
        <v>1005</v>
      </c>
      <c r="G328" s="9">
        <f t="shared" si="10"/>
        <v>3.24</v>
      </c>
      <c r="H328" s="9">
        <v>3.24</v>
      </c>
      <c r="I328" s="9"/>
      <c r="J328" s="9"/>
      <c r="K328" s="76">
        <f t="shared" si="11"/>
        <v>33.1128</v>
      </c>
    </row>
    <row r="329" s="1" customFormat="1" ht="17" customHeight="1" spans="1:11">
      <c r="A329" s="9">
        <v>325</v>
      </c>
      <c r="B329" s="9" t="s">
        <v>1009</v>
      </c>
      <c r="C329" s="79" t="str">
        <f>VLOOKUP(B329,[2]附件1!$B$346:$K$371,10,0)</f>
        <v>432321195904035875</v>
      </c>
      <c r="D329" s="9" t="str">
        <f>VLOOKUP(C329,[2]附件1!$K$8:$L$856,2,0)</f>
        <v>6217995610014571316</v>
      </c>
      <c r="E329" s="9">
        <v>13107279693</v>
      </c>
      <c r="F329" s="80" t="s">
        <v>1005</v>
      </c>
      <c r="G329" s="9">
        <f t="shared" si="10"/>
        <v>1.62</v>
      </c>
      <c r="H329" s="9">
        <v>1.62</v>
      </c>
      <c r="I329" s="9"/>
      <c r="J329" s="9"/>
      <c r="K329" s="76">
        <f t="shared" si="11"/>
        <v>16.5564</v>
      </c>
    </row>
    <row r="330" s="1" customFormat="1" ht="17" customHeight="1" spans="1:11">
      <c r="A330" s="9">
        <v>326</v>
      </c>
      <c r="B330" s="9" t="s">
        <v>1010</v>
      </c>
      <c r="C330" s="79" t="str">
        <f>VLOOKUP(B330,[2]附件1!$B$346:$K$371,10,0)</f>
        <v>430903198610091531</v>
      </c>
      <c r="D330" s="9" t="str">
        <f>VLOOKUP(C330,[2]附件1!$K$8:$L$856,2,0)</f>
        <v>6217995610014571407</v>
      </c>
      <c r="E330" s="9">
        <v>13107279693</v>
      </c>
      <c r="F330" s="80" t="s">
        <v>1005</v>
      </c>
      <c r="G330" s="9">
        <f t="shared" si="10"/>
        <v>1.62</v>
      </c>
      <c r="H330" s="9">
        <v>1.62</v>
      </c>
      <c r="I330" s="9"/>
      <c r="J330" s="9"/>
      <c r="K330" s="76">
        <f t="shared" si="11"/>
        <v>16.5564</v>
      </c>
    </row>
    <row r="331" s="1" customFormat="1" ht="17" customHeight="1" spans="1:11">
      <c r="A331" s="9">
        <v>327</v>
      </c>
      <c r="B331" s="9" t="s">
        <v>1011</v>
      </c>
      <c r="C331" s="79" t="str">
        <f>VLOOKUP(B331,[2]附件1!$B$346:$K$371,10,0)</f>
        <v>43232119520707588X</v>
      </c>
      <c r="D331" s="9" t="str">
        <f>VLOOKUP(C331,[2]附件1!$K$8:$L$856,2,0)</f>
        <v>6217995610014683418</v>
      </c>
      <c r="E331" s="9">
        <v>13487809005</v>
      </c>
      <c r="F331" s="80" t="s">
        <v>1005</v>
      </c>
      <c r="G331" s="9">
        <f t="shared" si="10"/>
        <v>0.81</v>
      </c>
      <c r="H331" s="9">
        <v>0.81</v>
      </c>
      <c r="I331" s="9"/>
      <c r="J331" s="9"/>
      <c r="K331" s="76">
        <f t="shared" si="11"/>
        <v>8.2782</v>
      </c>
    </row>
    <row r="332" s="1" customFormat="1" ht="17" customHeight="1" spans="1:11">
      <c r="A332" s="9">
        <v>328</v>
      </c>
      <c r="B332" s="9" t="s">
        <v>1012</v>
      </c>
      <c r="C332" s="79" t="str">
        <f>VLOOKUP(B332,[2]附件1!$B$346:$K$371,10,0)</f>
        <v>432321196607045879</v>
      </c>
      <c r="D332" s="9" t="str">
        <f>VLOOKUP(C332,[2]附件1!$K$8:$L$856,2,0)</f>
        <v>6217995610014571266</v>
      </c>
      <c r="E332" s="9">
        <v>15898451596</v>
      </c>
      <c r="F332" s="80" t="s">
        <v>1005</v>
      </c>
      <c r="G332" s="9">
        <f t="shared" si="10"/>
        <v>3.24</v>
      </c>
      <c r="H332" s="9">
        <v>3.24</v>
      </c>
      <c r="I332" s="9"/>
      <c r="J332" s="9"/>
      <c r="K332" s="76">
        <f t="shared" si="11"/>
        <v>33.1128</v>
      </c>
    </row>
    <row r="333" s="1" customFormat="1" ht="17" customHeight="1" spans="1:11">
      <c r="A333" s="9">
        <v>329</v>
      </c>
      <c r="B333" s="9" t="s">
        <v>1013</v>
      </c>
      <c r="C333" s="79" t="str">
        <f>VLOOKUP(B333,[2]附件1!$B$346:$K$371,10,0)</f>
        <v>432301197012307023</v>
      </c>
      <c r="D333" s="9" t="str">
        <f>VLOOKUP(C333,[2]附件1!$K$8:$L$856,2,0)</f>
        <v>6217995610014571431</v>
      </c>
      <c r="E333" s="9">
        <v>13873717234</v>
      </c>
      <c r="F333" s="80" t="s">
        <v>1005</v>
      </c>
      <c r="G333" s="9">
        <f t="shared" si="10"/>
        <v>1.62</v>
      </c>
      <c r="H333" s="9">
        <v>1.62</v>
      </c>
      <c r="I333" s="9"/>
      <c r="J333" s="9"/>
      <c r="K333" s="76">
        <f t="shared" si="11"/>
        <v>16.5564</v>
      </c>
    </row>
    <row r="334" s="1" customFormat="1" ht="17" customHeight="1" spans="1:11">
      <c r="A334" s="9">
        <v>330</v>
      </c>
      <c r="B334" s="9" t="s">
        <v>1014</v>
      </c>
      <c r="C334" s="79" t="str">
        <f>VLOOKUP(B334,[2]附件1!$B$346:$K$371,10,0)</f>
        <v>432321193402015875</v>
      </c>
      <c r="D334" s="9" t="str">
        <f>VLOOKUP(C334,[2]附件1!$K$8:$L$856,2,0)</f>
        <v>6217995610014834318</v>
      </c>
      <c r="E334" s="9">
        <v>13787377738</v>
      </c>
      <c r="F334" s="80" t="s">
        <v>1005</v>
      </c>
      <c r="G334" s="9">
        <f t="shared" si="10"/>
        <v>0.81</v>
      </c>
      <c r="H334" s="9">
        <v>0.81</v>
      </c>
      <c r="I334" s="9"/>
      <c r="J334" s="9"/>
      <c r="K334" s="76">
        <f t="shared" si="11"/>
        <v>8.2782</v>
      </c>
    </row>
    <row r="335" s="1" customFormat="1" ht="17" customHeight="1" spans="1:11">
      <c r="A335" s="9">
        <v>331</v>
      </c>
      <c r="B335" s="9" t="s">
        <v>1015</v>
      </c>
      <c r="C335" s="79" t="str">
        <f>VLOOKUP(B335,[2]附件1!$B$346:$K$371,10,0)</f>
        <v>43232119560529587X</v>
      </c>
      <c r="D335" s="9" t="str">
        <f>VLOOKUP(C335,[2]附件1!$K$8:$L$856,2,0)</f>
        <v>6217995610014571290</v>
      </c>
      <c r="E335" s="9">
        <v>13327271850</v>
      </c>
      <c r="F335" s="80" t="s">
        <v>1005</v>
      </c>
      <c r="G335" s="9">
        <f t="shared" si="10"/>
        <v>1.62</v>
      </c>
      <c r="H335" s="9">
        <v>1.62</v>
      </c>
      <c r="I335" s="9"/>
      <c r="J335" s="9"/>
      <c r="K335" s="76">
        <f t="shared" si="11"/>
        <v>16.5564</v>
      </c>
    </row>
    <row r="336" s="1" customFormat="1" ht="17" customHeight="1" spans="1:11">
      <c r="A336" s="9">
        <v>332</v>
      </c>
      <c r="B336" s="9" t="s">
        <v>1016</v>
      </c>
      <c r="C336" s="79" t="str">
        <f>VLOOKUP(B336,[2]附件1!$B$346:$K$371,10,0)</f>
        <v>432301196606159115</v>
      </c>
      <c r="D336" s="9" t="str">
        <f>VLOOKUP(C336,[2]附件1!$K$8:$L$856,2,0)</f>
        <v>6217995610014834300</v>
      </c>
      <c r="E336" s="9">
        <v>15197702559</v>
      </c>
      <c r="F336" s="80" t="s">
        <v>1005</v>
      </c>
      <c r="G336" s="9">
        <f t="shared" si="10"/>
        <v>2.42</v>
      </c>
      <c r="H336" s="9">
        <v>2.42</v>
      </c>
      <c r="I336" s="9"/>
      <c r="J336" s="9"/>
      <c r="K336" s="76">
        <f t="shared" si="11"/>
        <v>24.7324</v>
      </c>
    </row>
    <row r="337" s="1" customFormat="1" ht="17" customHeight="1" spans="1:11">
      <c r="A337" s="9">
        <v>333</v>
      </c>
      <c r="B337" s="9" t="s">
        <v>1017</v>
      </c>
      <c r="C337" s="79" t="str">
        <f>VLOOKUP(B337,[2]附件1!$B$346:$K$371,10,0)</f>
        <v>432321197511245870</v>
      </c>
      <c r="D337" s="9" t="str">
        <f>VLOOKUP(C337,[2]附件1!$K$8:$L$856,2,0)</f>
        <v>6217995610014571332</v>
      </c>
      <c r="E337" s="9">
        <v>18773716143</v>
      </c>
      <c r="F337" s="80" t="s">
        <v>1005</v>
      </c>
      <c r="G337" s="9">
        <f t="shared" si="10"/>
        <v>2.42</v>
      </c>
      <c r="H337" s="9">
        <v>2.42</v>
      </c>
      <c r="I337" s="9"/>
      <c r="J337" s="9"/>
      <c r="K337" s="76">
        <f t="shared" si="11"/>
        <v>24.7324</v>
      </c>
    </row>
    <row r="338" s="1" customFormat="1" ht="17" customHeight="1" spans="1:11">
      <c r="A338" s="9">
        <v>334</v>
      </c>
      <c r="B338" s="9" t="s">
        <v>1018</v>
      </c>
      <c r="C338" s="79" t="s">
        <v>1019</v>
      </c>
      <c r="D338" s="429" t="s">
        <v>1020</v>
      </c>
      <c r="E338" s="9"/>
      <c r="F338" s="80" t="s">
        <v>1005</v>
      </c>
      <c r="G338" s="9">
        <f t="shared" si="10"/>
        <v>2.42</v>
      </c>
      <c r="H338" s="9">
        <v>2.42</v>
      </c>
      <c r="I338" s="9"/>
      <c r="J338" s="9"/>
      <c r="K338" s="76">
        <f t="shared" si="11"/>
        <v>24.7324</v>
      </c>
    </row>
    <row r="339" s="1" customFormat="1" ht="17" customHeight="1" spans="1:11">
      <c r="A339" s="9">
        <v>335</v>
      </c>
      <c r="B339" s="9" t="s">
        <v>1021</v>
      </c>
      <c r="C339" s="81" t="str">
        <f>VLOOKUP(B339,[2]附件1!$B$325:$K$345,10,0)</f>
        <v>432321195506285879</v>
      </c>
      <c r="D339" s="9" t="str">
        <f>VLOOKUP(C339,[2]附件1!$K$8:$L$856,2,0)</f>
        <v>6217995610014571464</v>
      </c>
      <c r="E339" s="9">
        <v>13973692789</v>
      </c>
      <c r="F339" s="80" t="s">
        <v>1022</v>
      </c>
      <c r="G339" s="9">
        <f t="shared" si="10"/>
        <v>63.62</v>
      </c>
      <c r="H339" s="9">
        <v>63.62</v>
      </c>
      <c r="I339" s="9">
        <v>0</v>
      </c>
      <c r="J339" s="9">
        <v>0</v>
      </c>
      <c r="K339" s="76">
        <f t="shared" si="11"/>
        <v>650.1964</v>
      </c>
    </row>
    <row r="340" s="1" customFormat="1" ht="17" customHeight="1" spans="1:11">
      <c r="A340" s="9">
        <v>336</v>
      </c>
      <c r="B340" s="9" t="s">
        <v>1023</v>
      </c>
      <c r="C340" s="429" t="s">
        <v>1024</v>
      </c>
      <c r="D340" s="429" t="s">
        <v>1025</v>
      </c>
      <c r="E340" s="9"/>
      <c r="F340" s="80" t="s">
        <v>1026</v>
      </c>
      <c r="G340" s="9">
        <f t="shared" si="10"/>
        <v>3.11</v>
      </c>
      <c r="H340" s="81">
        <v>3.11</v>
      </c>
      <c r="I340" s="9"/>
      <c r="J340" s="9"/>
      <c r="K340" s="76">
        <f t="shared" si="11"/>
        <v>31.7842</v>
      </c>
    </row>
    <row r="341" s="1" customFormat="1" ht="17" customHeight="1" spans="1:11">
      <c r="A341" s="9">
        <v>337</v>
      </c>
      <c r="B341" s="78" t="s">
        <v>1027</v>
      </c>
      <c r="C341" s="81" t="s">
        <v>1028</v>
      </c>
      <c r="D341" s="9" t="s">
        <v>1029</v>
      </c>
      <c r="E341" s="81">
        <v>17773763889</v>
      </c>
      <c r="F341" s="80" t="s">
        <v>1030</v>
      </c>
      <c r="G341" s="9">
        <f t="shared" si="10"/>
        <v>1.51</v>
      </c>
      <c r="H341" s="81">
        <v>1.51</v>
      </c>
      <c r="I341" s="9"/>
      <c r="J341" s="9"/>
      <c r="K341" s="76">
        <f t="shared" si="11"/>
        <v>15.4322</v>
      </c>
    </row>
    <row r="342" s="1" customFormat="1" ht="17" customHeight="1" spans="1:11">
      <c r="A342" s="9">
        <v>338</v>
      </c>
      <c r="B342" s="78" t="s">
        <v>1031</v>
      </c>
      <c r="C342" s="81" t="s">
        <v>1032</v>
      </c>
      <c r="D342" s="9" t="s">
        <v>1033</v>
      </c>
      <c r="E342" s="81">
        <v>17773763889</v>
      </c>
      <c r="F342" s="80" t="s">
        <v>1030</v>
      </c>
      <c r="G342" s="9">
        <f t="shared" si="10"/>
        <v>3.01</v>
      </c>
      <c r="H342" s="81">
        <v>3.01</v>
      </c>
      <c r="I342" s="9"/>
      <c r="J342" s="9"/>
      <c r="K342" s="76">
        <f t="shared" si="11"/>
        <v>30.7622</v>
      </c>
    </row>
    <row r="343" s="1" customFormat="1" ht="17" customHeight="1" spans="1:11">
      <c r="A343" s="9">
        <v>339</v>
      </c>
      <c r="B343" s="78" t="s">
        <v>1034</v>
      </c>
      <c r="C343" s="81" t="s">
        <v>1035</v>
      </c>
      <c r="D343" s="429" t="s">
        <v>1036</v>
      </c>
      <c r="E343" s="81">
        <v>17773763889</v>
      </c>
      <c r="F343" s="80" t="s">
        <v>1030</v>
      </c>
      <c r="G343" s="9">
        <f t="shared" si="10"/>
        <v>2.26</v>
      </c>
      <c r="H343" s="81">
        <v>2.26</v>
      </c>
      <c r="I343" s="9"/>
      <c r="J343" s="9"/>
      <c r="K343" s="76">
        <f t="shared" si="11"/>
        <v>23.0972</v>
      </c>
    </row>
    <row r="344" s="1" customFormat="1" ht="17" customHeight="1" spans="1:11">
      <c r="A344" s="9">
        <v>340</v>
      </c>
      <c r="B344" s="78" t="s">
        <v>1037</v>
      </c>
      <c r="C344" s="81" t="s">
        <v>1038</v>
      </c>
      <c r="D344" s="9" t="s">
        <v>1039</v>
      </c>
      <c r="E344" s="81">
        <v>17773763889</v>
      </c>
      <c r="F344" s="80" t="s">
        <v>1030</v>
      </c>
      <c r="G344" s="9">
        <f t="shared" si="10"/>
        <v>0.76</v>
      </c>
      <c r="H344" s="81">
        <v>0.76</v>
      </c>
      <c r="I344" s="9"/>
      <c r="J344" s="9"/>
      <c r="K344" s="76">
        <f t="shared" si="11"/>
        <v>7.7672</v>
      </c>
    </row>
    <row r="345" s="1" customFormat="1" ht="17" customHeight="1" spans="1:11">
      <c r="A345" s="9">
        <v>341</v>
      </c>
      <c r="B345" s="78" t="s">
        <v>1040</v>
      </c>
      <c r="C345" s="81" t="s">
        <v>1041</v>
      </c>
      <c r="D345" s="9" t="s">
        <v>1042</v>
      </c>
      <c r="E345" s="81">
        <v>18307370839</v>
      </c>
      <c r="F345" s="80" t="s">
        <v>1030</v>
      </c>
      <c r="G345" s="9">
        <f t="shared" si="10"/>
        <v>4.51</v>
      </c>
      <c r="H345" s="81">
        <v>4.51</v>
      </c>
      <c r="I345" s="9"/>
      <c r="J345" s="9"/>
      <c r="K345" s="76">
        <f t="shared" si="11"/>
        <v>46.0922</v>
      </c>
    </row>
    <row r="346" s="1" customFormat="1" ht="17" customHeight="1" spans="1:11">
      <c r="A346" s="9">
        <v>342</v>
      </c>
      <c r="B346" s="78" t="s">
        <v>1043</v>
      </c>
      <c r="C346" s="81" t="s">
        <v>1044</v>
      </c>
      <c r="D346" s="9" t="s">
        <v>1045</v>
      </c>
      <c r="E346" s="81">
        <v>15773705664</v>
      </c>
      <c r="F346" s="80" t="s">
        <v>1030</v>
      </c>
      <c r="G346" s="9">
        <f t="shared" si="10"/>
        <v>3.76</v>
      </c>
      <c r="H346" s="81">
        <v>3.76</v>
      </c>
      <c r="I346" s="9"/>
      <c r="J346" s="9"/>
      <c r="K346" s="76">
        <f t="shared" si="11"/>
        <v>38.4272</v>
      </c>
    </row>
    <row r="347" s="1" customFormat="1" ht="17" customHeight="1" spans="1:11">
      <c r="A347" s="9">
        <v>343</v>
      </c>
      <c r="B347" s="78" t="s">
        <v>1046</v>
      </c>
      <c r="C347" s="81" t="s">
        <v>1047</v>
      </c>
      <c r="D347" s="9" t="s">
        <v>1048</v>
      </c>
      <c r="E347" s="81">
        <v>15173722904</v>
      </c>
      <c r="F347" s="80" t="s">
        <v>1030</v>
      </c>
      <c r="G347" s="9">
        <f t="shared" si="10"/>
        <v>3.01</v>
      </c>
      <c r="H347" s="81">
        <v>3.01</v>
      </c>
      <c r="I347" s="9"/>
      <c r="J347" s="9"/>
      <c r="K347" s="76">
        <f t="shared" si="11"/>
        <v>30.7622</v>
      </c>
    </row>
    <row r="348" s="1" customFormat="1" ht="17" customHeight="1" spans="1:11">
      <c r="A348" s="9">
        <v>344</v>
      </c>
      <c r="B348" s="78" t="s">
        <v>1049</v>
      </c>
      <c r="C348" s="81" t="s">
        <v>1050</v>
      </c>
      <c r="D348" s="9" t="s">
        <v>1051</v>
      </c>
      <c r="E348" s="81">
        <v>15073752178</v>
      </c>
      <c r="F348" s="80" t="s">
        <v>1030</v>
      </c>
      <c r="G348" s="9">
        <f t="shared" si="10"/>
        <v>1.51</v>
      </c>
      <c r="H348" s="81">
        <v>1.51</v>
      </c>
      <c r="I348" s="9"/>
      <c r="J348" s="9"/>
      <c r="K348" s="76">
        <f t="shared" si="11"/>
        <v>15.4322</v>
      </c>
    </row>
    <row r="349" s="1" customFormat="1" ht="17" customHeight="1" spans="1:11">
      <c r="A349" s="9">
        <v>345</v>
      </c>
      <c r="B349" s="78" t="s">
        <v>1052</v>
      </c>
      <c r="C349" s="81" t="s">
        <v>1053</v>
      </c>
      <c r="D349" s="9" t="s">
        <v>1054</v>
      </c>
      <c r="E349" s="81">
        <v>18390428059</v>
      </c>
      <c r="F349" s="80" t="s">
        <v>1030</v>
      </c>
      <c r="G349" s="9">
        <f t="shared" si="10"/>
        <v>1.51</v>
      </c>
      <c r="H349" s="81">
        <v>1.51</v>
      </c>
      <c r="I349" s="9"/>
      <c r="J349" s="9"/>
      <c r="K349" s="76">
        <f t="shared" si="11"/>
        <v>15.4322</v>
      </c>
    </row>
    <row r="350" s="1" customFormat="1" ht="17" customHeight="1" spans="1:11">
      <c r="A350" s="9">
        <v>346</v>
      </c>
      <c r="B350" s="78" t="s">
        <v>1055</v>
      </c>
      <c r="C350" s="81" t="s">
        <v>1056</v>
      </c>
      <c r="D350" s="9" t="s">
        <v>1057</v>
      </c>
      <c r="E350" s="81">
        <v>13054101359</v>
      </c>
      <c r="F350" s="80" t="s">
        <v>1030</v>
      </c>
      <c r="G350" s="9">
        <f t="shared" si="10"/>
        <v>3.77</v>
      </c>
      <c r="H350" s="81">
        <v>3.77</v>
      </c>
      <c r="I350" s="9"/>
      <c r="J350" s="9"/>
      <c r="K350" s="76">
        <f t="shared" si="11"/>
        <v>38.5294</v>
      </c>
    </row>
    <row r="351" s="1" customFormat="1" ht="17" customHeight="1" spans="1:11">
      <c r="A351" s="9">
        <v>347</v>
      </c>
      <c r="B351" s="78" t="s">
        <v>1058</v>
      </c>
      <c r="C351" s="81" t="s">
        <v>1059</v>
      </c>
      <c r="D351" s="9" t="s">
        <v>1060</v>
      </c>
      <c r="E351" s="81">
        <v>13574719325</v>
      </c>
      <c r="F351" s="80" t="s">
        <v>1030</v>
      </c>
      <c r="G351" s="9">
        <f t="shared" si="10"/>
        <v>1.51</v>
      </c>
      <c r="H351" s="81">
        <v>1.51</v>
      </c>
      <c r="I351" s="9"/>
      <c r="J351" s="9"/>
      <c r="K351" s="76">
        <f t="shared" si="11"/>
        <v>15.4322</v>
      </c>
    </row>
    <row r="352" s="1" customFormat="1" ht="17" customHeight="1" spans="1:11">
      <c r="A352" s="9">
        <v>348</v>
      </c>
      <c r="B352" s="9" t="s">
        <v>1061</v>
      </c>
      <c r="C352" s="81" t="s">
        <v>1062</v>
      </c>
      <c r="D352" s="9" t="s">
        <v>1063</v>
      </c>
      <c r="E352" s="9">
        <v>13574719325</v>
      </c>
      <c r="F352" s="80" t="s">
        <v>1030</v>
      </c>
      <c r="G352" s="9">
        <f t="shared" si="10"/>
        <v>0.76</v>
      </c>
      <c r="H352" s="9">
        <v>0.76</v>
      </c>
      <c r="I352" s="9"/>
      <c r="J352" s="9"/>
      <c r="K352" s="76">
        <f t="shared" si="11"/>
        <v>7.7672</v>
      </c>
    </row>
    <row r="353" s="1" customFormat="1" ht="17" customHeight="1" spans="1:11">
      <c r="A353" s="9">
        <v>349</v>
      </c>
      <c r="B353" s="9" t="s">
        <v>1064</v>
      </c>
      <c r="C353" s="81" t="s">
        <v>1065</v>
      </c>
      <c r="D353" s="9" t="s">
        <v>1066</v>
      </c>
      <c r="E353" s="9">
        <v>15576285988</v>
      </c>
      <c r="F353" s="80" t="s">
        <v>1030</v>
      </c>
      <c r="G353" s="9">
        <f t="shared" si="10"/>
        <v>0.76</v>
      </c>
      <c r="H353" s="9">
        <v>0.76</v>
      </c>
      <c r="I353" s="9"/>
      <c r="J353" s="9"/>
      <c r="K353" s="76">
        <f t="shared" si="11"/>
        <v>7.7672</v>
      </c>
    </row>
    <row r="354" s="1" customFormat="1" ht="17" customHeight="1" spans="1:11">
      <c r="A354" s="9">
        <v>350</v>
      </c>
      <c r="B354" s="9" t="s">
        <v>1067</v>
      </c>
      <c r="C354" s="81" t="s">
        <v>1068</v>
      </c>
      <c r="D354" s="9" t="s">
        <v>1069</v>
      </c>
      <c r="E354" s="9">
        <v>18390428059</v>
      </c>
      <c r="F354" s="80" t="s">
        <v>1030</v>
      </c>
      <c r="G354" s="9">
        <f t="shared" si="10"/>
        <v>0.84</v>
      </c>
      <c r="H354" s="9">
        <v>0.84</v>
      </c>
      <c r="I354" s="9"/>
      <c r="J354" s="9"/>
      <c r="K354" s="76">
        <f t="shared" si="11"/>
        <v>8.5848</v>
      </c>
    </row>
    <row r="355" s="1" customFormat="1" ht="17" customHeight="1" spans="1:11">
      <c r="A355" s="9">
        <v>351</v>
      </c>
      <c r="B355" s="9" t="s">
        <v>1070</v>
      </c>
      <c r="C355" s="81" t="s">
        <v>1071</v>
      </c>
      <c r="D355" s="9" t="s">
        <v>1072</v>
      </c>
      <c r="E355" s="9">
        <v>13487821820</v>
      </c>
      <c r="F355" s="80" t="s">
        <v>1030</v>
      </c>
      <c r="G355" s="9">
        <f t="shared" si="10"/>
        <v>2.26</v>
      </c>
      <c r="H355" s="9">
        <v>2.26</v>
      </c>
      <c r="I355" s="9"/>
      <c r="J355" s="9"/>
      <c r="K355" s="76">
        <f t="shared" si="11"/>
        <v>23.0972</v>
      </c>
    </row>
    <row r="356" s="1" customFormat="1" ht="17" customHeight="1" spans="1:11">
      <c r="A356" s="9">
        <v>352</v>
      </c>
      <c r="B356" s="9" t="s">
        <v>1073</v>
      </c>
      <c r="C356" s="81" t="s">
        <v>1074</v>
      </c>
      <c r="D356" s="9" t="s">
        <v>1075</v>
      </c>
      <c r="E356" s="9">
        <v>13367377828</v>
      </c>
      <c r="F356" s="80" t="s">
        <v>1030</v>
      </c>
      <c r="G356" s="9">
        <f t="shared" si="10"/>
        <v>1.51</v>
      </c>
      <c r="H356" s="9">
        <v>1.51</v>
      </c>
      <c r="I356" s="9"/>
      <c r="J356" s="9"/>
      <c r="K356" s="76">
        <f t="shared" si="11"/>
        <v>15.4322</v>
      </c>
    </row>
    <row r="357" s="1" customFormat="1" ht="17" customHeight="1" spans="1:11">
      <c r="A357" s="9">
        <v>353</v>
      </c>
      <c r="B357" s="9" t="s">
        <v>1076</v>
      </c>
      <c r="C357" s="81" t="s">
        <v>1077</v>
      </c>
      <c r="D357" s="9" t="s">
        <v>1078</v>
      </c>
      <c r="E357" s="9">
        <v>13787372188</v>
      </c>
      <c r="F357" s="80" t="s">
        <v>1030</v>
      </c>
      <c r="G357" s="9">
        <f t="shared" si="10"/>
        <v>3.01</v>
      </c>
      <c r="H357" s="9">
        <v>3.01</v>
      </c>
      <c r="I357" s="9"/>
      <c r="J357" s="9"/>
      <c r="K357" s="76">
        <f t="shared" si="11"/>
        <v>30.7622</v>
      </c>
    </row>
    <row r="358" s="1" customFormat="1" ht="17" customHeight="1" spans="1:11">
      <c r="A358" s="9">
        <v>354</v>
      </c>
      <c r="B358" s="9" t="s">
        <v>1079</v>
      </c>
      <c r="C358" s="81" t="s">
        <v>1080</v>
      </c>
      <c r="D358" s="9" t="s">
        <v>1081</v>
      </c>
      <c r="E358" s="9">
        <v>13367377828</v>
      </c>
      <c r="F358" s="80" t="s">
        <v>1030</v>
      </c>
      <c r="G358" s="9">
        <f t="shared" si="10"/>
        <v>2.26</v>
      </c>
      <c r="H358" s="9">
        <v>2.26</v>
      </c>
      <c r="I358" s="9"/>
      <c r="J358" s="9"/>
      <c r="K358" s="76">
        <f t="shared" si="11"/>
        <v>23.0972</v>
      </c>
    </row>
    <row r="359" s="1" customFormat="1" ht="17" customHeight="1" spans="1:11">
      <c r="A359" s="9">
        <v>355</v>
      </c>
      <c r="B359" s="9" t="s">
        <v>1082</v>
      </c>
      <c r="C359" s="81" t="s">
        <v>1083</v>
      </c>
      <c r="D359" s="9" t="s">
        <v>1084</v>
      </c>
      <c r="E359" s="9">
        <v>13203681587</v>
      </c>
      <c r="F359" s="80" t="s">
        <v>1030</v>
      </c>
      <c r="G359" s="9">
        <f t="shared" si="10"/>
        <v>2.26</v>
      </c>
      <c r="H359" s="9">
        <v>2.26</v>
      </c>
      <c r="I359" s="9"/>
      <c r="J359" s="9"/>
      <c r="K359" s="76">
        <f t="shared" si="11"/>
        <v>23.0972</v>
      </c>
    </row>
    <row r="360" s="1" customFormat="1" ht="17" customHeight="1" spans="1:11">
      <c r="A360" s="9">
        <v>356</v>
      </c>
      <c r="B360" s="9" t="s">
        <v>1085</v>
      </c>
      <c r="C360" s="81" t="s">
        <v>1086</v>
      </c>
      <c r="D360" s="9" t="s">
        <v>1087</v>
      </c>
      <c r="E360" s="9">
        <v>15907374908</v>
      </c>
      <c r="F360" s="80" t="s">
        <v>1030</v>
      </c>
      <c r="G360" s="9">
        <f t="shared" si="10"/>
        <v>2.26</v>
      </c>
      <c r="H360" s="9">
        <v>2.26</v>
      </c>
      <c r="I360" s="9"/>
      <c r="J360" s="9"/>
      <c r="K360" s="76">
        <f t="shared" si="11"/>
        <v>23.0972</v>
      </c>
    </row>
    <row r="361" s="1" customFormat="1" ht="17" customHeight="1" spans="1:11">
      <c r="A361" s="9">
        <v>357</v>
      </c>
      <c r="B361" s="9" t="s">
        <v>1088</v>
      </c>
      <c r="C361" s="81" t="s">
        <v>1089</v>
      </c>
      <c r="D361" s="9" t="s">
        <v>1090</v>
      </c>
      <c r="E361" s="9">
        <v>13487821820</v>
      </c>
      <c r="F361" s="80" t="s">
        <v>1030</v>
      </c>
      <c r="G361" s="9">
        <f t="shared" si="10"/>
        <v>3.76</v>
      </c>
      <c r="H361" s="9">
        <v>3.76</v>
      </c>
      <c r="I361" s="9"/>
      <c r="J361" s="9"/>
      <c r="K361" s="76">
        <f t="shared" si="11"/>
        <v>38.4272</v>
      </c>
    </row>
    <row r="362" s="1" customFormat="1" ht="17" customHeight="1" spans="1:11">
      <c r="A362" s="9">
        <v>358</v>
      </c>
      <c r="B362" s="9" t="s">
        <v>1091</v>
      </c>
      <c r="C362" s="81" t="s">
        <v>1092</v>
      </c>
      <c r="D362" s="9" t="s">
        <v>1093</v>
      </c>
      <c r="E362" s="9">
        <v>13517377944</v>
      </c>
      <c r="F362" s="80" t="s">
        <v>1030</v>
      </c>
      <c r="G362" s="9">
        <f t="shared" si="10"/>
        <v>3.01</v>
      </c>
      <c r="H362" s="9">
        <v>3.01</v>
      </c>
      <c r="I362" s="9"/>
      <c r="J362" s="9"/>
      <c r="K362" s="76">
        <f t="shared" si="11"/>
        <v>30.7622</v>
      </c>
    </row>
    <row r="363" s="1" customFormat="1" ht="17" customHeight="1" spans="1:11">
      <c r="A363" s="9">
        <v>359</v>
      </c>
      <c r="B363" s="9" t="s">
        <v>1094</v>
      </c>
      <c r="C363" s="81" t="s">
        <v>1095</v>
      </c>
      <c r="D363" s="9" t="s">
        <v>1096</v>
      </c>
      <c r="E363" s="9">
        <v>18390428059</v>
      </c>
      <c r="F363" s="80" t="s">
        <v>1030</v>
      </c>
      <c r="G363" s="9">
        <f t="shared" si="10"/>
        <v>3.01</v>
      </c>
      <c r="H363" s="9">
        <v>3.01</v>
      </c>
      <c r="I363" s="9"/>
      <c r="J363" s="9"/>
      <c r="K363" s="76">
        <f t="shared" si="11"/>
        <v>30.7622</v>
      </c>
    </row>
    <row r="364" s="1" customFormat="1" ht="17" customHeight="1" spans="1:11">
      <c r="A364" s="9">
        <v>360</v>
      </c>
      <c r="B364" s="9" t="s">
        <v>1097</v>
      </c>
      <c r="C364" s="79" t="str">
        <f>VLOOKUP(B364,[2]附件1!$B$460:$K$478,10,0)</f>
        <v>432321196901255877</v>
      </c>
      <c r="D364" s="9" t="str">
        <f>VLOOKUP(C364,[2]附件1!$K$8:$L$856,2,0)</f>
        <v>6217995610014834417</v>
      </c>
      <c r="E364" s="9">
        <v>13875332131</v>
      </c>
      <c r="F364" s="80" t="s">
        <v>1098</v>
      </c>
      <c r="G364" s="9">
        <f t="shared" si="10"/>
        <v>1.35</v>
      </c>
      <c r="H364" s="9">
        <v>1.35</v>
      </c>
      <c r="I364" s="9"/>
      <c r="J364" s="9"/>
      <c r="K364" s="76">
        <f t="shared" si="11"/>
        <v>13.797</v>
      </c>
    </row>
    <row r="365" s="1" customFormat="1" ht="17" customHeight="1" spans="1:11">
      <c r="A365" s="9">
        <v>361</v>
      </c>
      <c r="B365" s="9" t="s">
        <v>1099</v>
      </c>
      <c r="C365" s="79" t="str">
        <f>VLOOKUP(B365,[2]附件1!$B$460:$K$478,10,0)</f>
        <v>43232119471016587X</v>
      </c>
      <c r="D365" s="9" t="str">
        <f>VLOOKUP(C365,[2]附件1!$K$8:$L$856,2,0)</f>
        <v>6217995610014572082</v>
      </c>
      <c r="E365" s="9">
        <v>13272183604</v>
      </c>
      <c r="F365" s="80" t="s">
        <v>1098</v>
      </c>
      <c r="G365" s="9">
        <f t="shared" si="10"/>
        <v>0.67</v>
      </c>
      <c r="H365" s="9">
        <v>0.67</v>
      </c>
      <c r="I365" s="9"/>
      <c r="J365" s="9"/>
      <c r="K365" s="76">
        <f t="shared" si="11"/>
        <v>6.8474</v>
      </c>
    </row>
    <row r="366" s="1" customFormat="1" ht="17" customHeight="1" spans="1:11">
      <c r="A366" s="9">
        <v>362</v>
      </c>
      <c r="B366" s="9" t="s">
        <v>1055</v>
      </c>
      <c r="C366" s="79" t="str">
        <f>VLOOKUP(B366,[2]附件1!$B$460:$K$478,10,0)</f>
        <v>432321196511205874</v>
      </c>
      <c r="D366" s="9" t="str">
        <f>VLOOKUP(C366,[2]附件1!$K$8:$L$856,2,0)</f>
        <v>6217995610014572009</v>
      </c>
      <c r="E366" s="9">
        <v>18627377790</v>
      </c>
      <c r="F366" s="80" t="s">
        <v>1098</v>
      </c>
      <c r="G366" s="9">
        <f t="shared" si="10"/>
        <v>2.36</v>
      </c>
      <c r="H366" s="9">
        <v>2.36</v>
      </c>
      <c r="I366" s="9"/>
      <c r="J366" s="9"/>
      <c r="K366" s="76">
        <f t="shared" si="11"/>
        <v>24.1192</v>
      </c>
    </row>
    <row r="367" s="1" customFormat="1" ht="17" customHeight="1" spans="1:11">
      <c r="A367" s="9">
        <v>363</v>
      </c>
      <c r="B367" s="9" t="s">
        <v>1100</v>
      </c>
      <c r="C367" s="79" t="str">
        <f>VLOOKUP(B367,[2]附件1!$B$460:$K$478,10,0)</f>
        <v>432321195402215892</v>
      </c>
      <c r="D367" s="9" t="str">
        <f>VLOOKUP(C367,[2]附件1!$K$8:$L$856,2,0)</f>
        <v>6217995610014572090</v>
      </c>
      <c r="E367" s="9">
        <v>13549772589</v>
      </c>
      <c r="F367" s="80" t="s">
        <v>1098</v>
      </c>
      <c r="G367" s="9">
        <f t="shared" si="10"/>
        <v>2.02</v>
      </c>
      <c r="H367" s="9">
        <v>2.02</v>
      </c>
      <c r="I367" s="9"/>
      <c r="J367" s="9"/>
      <c r="K367" s="76">
        <f t="shared" si="11"/>
        <v>20.6444</v>
      </c>
    </row>
    <row r="368" s="1" customFormat="1" ht="17" customHeight="1" spans="1:11">
      <c r="A368" s="9">
        <v>364</v>
      </c>
      <c r="B368" s="9" t="s">
        <v>1101</v>
      </c>
      <c r="C368" s="79" t="str">
        <f>VLOOKUP(B368,[2]附件1!$B$460:$K$478,10,0)</f>
        <v>432321194308195878</v>
      </c>
      <c r="D368" s="9" t="str">
        <f>VLOOKUP(C368,[2]附件1!$K$8:$L$856,2,0)</f>
        <v>6217995610019352100</v>
      </c>
      <c r="E368" s="9">
        <v>15273746547</v>
      </c>
      <c r="F368" s="80" t="s">
        <v>1098</v>
      </c>
      <c r="G368" s="9">
        <f t="shared" si="10"/>
        <v>0.67</v>
      </c>
      <c r="H368" s="9">
        <v>0.67</v>
      </c>
      <c r="I368" s="9"/>
      <c r="J368" s="9"/>
      <c r="K368" s="76">
        <f t="shared" si="11"/>
        <v>6.8474</v>
      </c>
    </row>
    <row r="369" s="1" customFormat="1" ht="17" customHeight="1" spans="1:11">
      <c r="A369" s="9">
        <v>365</v>
      </c>
      <c r="B369" s="9" t="s">
        <v>1102</v>
      </c>
      <c r="C369" s="79" t="str">
        <f>VLOOKUP(B369,[2]附件1!$B$460:$K$478,10,0)</f>
        <v>432321196311285873</v>
      </c>
      <c r="D369" s="9" t="str">
        <f>VLOOKUP(C369,[2]附件1!$K$8:$L$856,2,0)</f>
        <v>6217995610014572058</v>
      </c>
      <c r="E369" s="9">
        <v>17763710498</v>
      </c>
      <c r="F369" s="80" t="s">
        <v>1098</v>
      </c>
      <c r="G369" s="9">
        <f t="shared" si="10"/>
        <v>1.01</v>
      </c>
      <c r="H369" s="9">
        <v>1.01</v>
      </c>
      <c r="I369" s="9"/>
      <c r="J369" s="9"/>
      <c r="K369" s="76">
        <f t="shared" si="11"/>
        <v>10.3222</v>
      </c>
    </row>
    <row r="370" s="1" customFormat="1" ht="17" customHeight="1" spans="1:11">
      <c r="A370" s="9">
        <v>366</v>
      </c>
      <c r="B370" s="9" t="s">
        <v>1103</v>
      </c>
      <c r="C370" s="79" t="str">
        <f>VLOOKUP(B370,[2]附件1!$B$460:$K$478,10,0)</f>
        <v>432321196512025891</v>
      </c>
      <c r="D370" s="9" t="str">
        <f>VLOOKUP(C370,[2]附件1!$K$8:$L$856,2,0)</f>
        <v>6217995610014571969</v>
      </c>
      <c r="E370" s="9">
        <v>15898449283</v>
      </c>
      <c r="F370" s="80" t="s">
        <v>1098</v>
      </c>
      <c r="G370" s="9">
        <f t="shared" si="10"/>
        <v>1.68</v>
      </c>
      <c r="H370" s="9">
        <v>1.68</v>
      </c>
      <c r="I370" s="9"/>
      <c r="J370" s="9"/>
      <c r="K370" s="76">
        <f t="shared" si="11"/>
        <v>17.1696</v>
      </c>
    </row>
    <row r="371" s="1" customFormat="1" ht="17" customHeight="1" spans="1:11">
      <c r="A371" s="9">
        <v>367</v>
      </c>
      <c r="B371" s="9" t="s">
        <v>1104</v>
      </c>
      <c r="C371" s="79" t="str">
        <f>VLOOKUP(B371,[2]附件1!$B$460:$K$478,10,0)</f>
        <v>432321194011025878</v>
      </c>
      <c r="D371" s="9" t="str">
        <f>VLOOKUP(C371,[2]附件1!$K$8:$L$856,2,0)</f>
        <v>6217995610014572025</v>
      </c>
      <c r="E371" s="9">
        <v>13378070995</v>
      </c>
      <c r="F371" s="80" t="s">
        <v>1098</v>
      </c>
      <c r="G371" s="9">
        <f t="shared" si="10"/>
        <v>0.67</v>
      </c>
      <c r="H371" s="9">
        <v>0.67</v>
      </c>
      <c r="I371" s="9"/>
      <c r="J371" s="9"/>
      <c r="K371" s="76">
        <f t="shared" si="11"/>
        <v>6.8474</v>
      </c>
    </row>
    <row r="372" s="1" customFormat="1" ht="17" customHeight="1" spans="1:11">
      <c r="A372" s="9">
        <v>368</v>
      </c>
      <c r="B372" s="9" t="s">
        <v>1105</v>
      </c>
      <c r="C372" s="79" t="str">
        <f>VLOOKUP(B372,[2]附件1!$B$460:$K$478,10,0)</f>
        <v>432321196712125897</v>
      </c>
      <c r="D372" s="9" t="str">
        <f>VLOOKUP(C372,[2]附件1!$K$8:$L$856,2,0)</f>
        <v>6217995610014572041</v>
      </c>
      <c r="E372" s="9">
        <v>15526321971</v>
      </c>
      <c r="F372" s="80" t="s">
        <v>1098</v>
      </c>
      <c r="G372" s="9">
        <f t="shared" si="10"/>
        <v>1.01</v>
      </c>
      <c r="H372" s="9">
        <v>1.01</v>
      </c>
      <c r="I372" s="9"/>
      <c r="J372" s="9"/>
      <c r="K372" s="76">
        <f t="shared" si="11"/>
        <v>10.3222</v>
      </c>
    </row>
    <row r="373" s="1" customFormat="1" ht="17" customHeight="1" spans="1:11">
      <c r="A373" s="9">
        <v>369</v>
      </c>
      <c r="B373" s="9" t="s">
        <v>1106</v>
      </c>
      <c r="C373" s="79" t="str">
        <f>VLOOKUP(B373,[2]附件1!$B$460:$K$478,10,0)</f>
        <v>432321195712155899</v>
      </c>
      <c r="D373" s="9" t="str">
        <f>VLOOKUP(C373,[2]附件1!$K$8:$L$856,2,0)</f>
        <v>6217995610014572017</v>
      </c>
      <c r="E373" s="9">
        <v>18374226155</v>
      </c>
      <c r="F373" s="80" t="s">
        <v>1098</v>
      </c>
      <c r="G373" s="9">
        <f t="shared" si="10"/>
        <v>1.35</v>
      </c>
      <c r="H373" s="9">
        <v>1.35</v>
      </c>
      <c r="I373" s="9"/>
      <c r="J373" s="9"/>
      <c r="K373" s="76">
        <f t="shared" si="11"/>
        <v>13.797</v>
      </c>
    </row>
    <row r="374" s="1" customFormat="1" ht="17" customHeight="1" spans="1:11">
      <c r="A374" s="9">
        <v>370</v>
      </c>
      <c r="B374" s="9" t="s">
        <v>925</v>
      </c>
      <c r="C374" s="79" t="str">
        <f>VLOOKUP(B374,[2]附件1!$B$460:$K$478,10,0)</f>
        <v>432321197408085899</v>
      </c>
      <c r="D374" s="9" t="str">
        <f>VLOOKUP(C374,[2]附件1!$K$8:$L$856,2,0)</f>
        <v>6217995610016879071</v>
      </c>
      <c r="E374" s="9">
        <v>13574742292</v>
      </c>
      <c r="F374" s="80" t="s">
        <v>1098</v>
      </c>
      <c r="G374" s="9">
        <f t="shared" si="10"/>
        <v>1.35</v>
      </c>
      <c r="H374" s="9">
        <v>1.35</v>
      </c>
      <c r="I374" s="9"/>
      <c r="J374" s="9"/>
      <c r="K374" s="76">
        <f t="shared" si="11"/>
        <v>13.797</v>
      </c>
    </row>
    <row r="375" s="1" customFormat="1" ht="17" customHeight="1" spans="1:11">
      <c r="A375" s="9">
        <v>371</v>
      </c>
      <c r="B375" s="9" t="s">
        <v>1107</v>
      </c>
      <c r="C375" s="79" t="str">
        <f>VLOOKUP(B375,[2]附件1!$B$460:$K$478,10,0)</f>
        <v>432321195107185897</v>
      </c>
      <c r="D375" s="9" t="str">
        <f>VLOOKUP(C375,[2]附件1!$K$8:$L$856,2,0)</f>
        <v>6217995610014571993</v>
      </c>
      <c r="E375" s="9">
        <v>13080572909</v>
      </c>
      <c r="F375" s="80" t="s">
        <v>1098</v>
      </c>
      <c r="G375" s="9">
        <f t="shared" si="10"/>
        <v>0.67</v>
      </c>
      <c r="H375" s="9">
        <v>0.67</v>
      </c>
      <c r="I375" s="9"/>
      <c r="J375" s="9"/>
      <c r="K375" s="76">
        <f t="shared" si="11"/>
        <v>6.8474</v>
      </c>
    </row>
    <row r="376" s="1" customFormat="1" ht="17" customHeight="1" spans="1:11">
      <c r="A376" s="9">
        <v>372</v>
      </c>
      <c r="B376" s="9" t="s">
        <v>1108</v>
      </c>
      <c r="C376" s="79" t="str">
        <f>VLOOKUP(B376,[2]附件1!$B$460:$K$478,10,0)</f>
        <v>432321197001135874</v>
      </c>
      <c r="D376" s="9" t="str">
        <f>VLOOKUP(C376,[2]附件1!$K$8:$L$856,2,0)</f>
        <v>6217995610014571985</v>
      </c>
      <c r="E376" s="9">
        <v>15526304792</v>
      </c>
      <c r="F376" s="80" t="s">
        <v>1098</v>
      </c>
      <c r="G376" s="9">
        <f t="shared" si="10"/>
        <v>1.01</v>
      </c>
      <c r="H376" s="9">
        <v>1.01</v>
      </c>
      <c r="I376" s="9"/>
      <c r="J376" s="9"/>
      <c r="K376" s="76">
        <f t="shared" si="11"/>
        <v>10.3222</v>
      </c>
    </row>
    <row r="377" s="1" customFormat="1" ht="17" customHeight="1" spans="1:11">
      <c r="A377" s="9">
        <v>373</v>
      </c>
      <c r="B377" s="9" t="s">
        <v>1109</v>
      </c>
      <c r="C377" s="79" t="str">
        <f>VLOOKUP(B377,[2]附件1!$B$460:$K$478,10,0)</f>
        <v>432321193505105873</v>
      </c>
      <c r="D377" s="9" t="str">
        <f>VLOOKUP(C377,[2]附件1!$K$8:$L$856,2,0)</f>
        <v>6217995610014571977</v>
      </c>
      <c r="E377" s="9"/>
      <c r="F377" s="80" t="s">
        <v>1098</v>
      </c>
      <c r="G377" s="9">
        <f t="shared" si="10"/>
        <v>0.67</v>
      </c>
      <c r="H377" s="9">
        <v>0.67</v>
      </c>
      <c r="I377" s="9"/>
      <c r="J377" s="9"/>
      <c r="K377" s="76">
        <f t="shared" si="11"/>
        <v>6.8474</v>
      </c>
    </row>
    <row r="378" s="1" customFormat="1" ht="17" customHeight="1" spans="1:11">
      <c r="A378" s="9">
        <v>374</v>
      </c>
      <c r="B378" s="9" t="s">
        <v>1110</v>
      </c>
      <c r="C378" s="79" t="str">
        <f>VLOOKUP(B378,[2]附件1!$B$460:$K$478,10,0)</f>
        <v>430903199007151514</v>
      </c>
      <c r="D378" s="9" t="str">
        <f>VLOOKUP(C378,[2]附件1!$K$8:$L$856,2,0)</f>
        <v>6217995610014572116</v>
      </c>
      <c r="E378" s="9">
        <v>15014130655</v>
      </c>
      <c r="F378" s="80" t="s">
        <v>1098</v>
      </c>
      <c r="G378" s="9">
        <f t="shared" si="10"/>
        <v>0.67</v>
      </c>
      <c r="H378" s="9">
        <v>0.67</v>
      </c>
      <c r="I378" s="9"/>
      <c r="J378" s="9"/>
      <c r="K378" s="76">
        <f t="shared" si="11"/>
        <v>6.8474</v>
      </c>
    </row>
    <row r="379" s="1" customFormat="1" ht="17" customHeight="1" spans="1:11">
      <c r="A379" s="9">
        <v>375</v>
      </c>
      <c r="B379" s="9" t="s">
        <v>1111</v>
      </c>
      <c r="C379" s="79" t="str">
        <f>VLOOKUP(B379,[2]附件1!$B$460:$K$478,10,0)</f>
        <v>432321195905195870</v>
      </c>
      <c r="D379" s="9" t="s">
        <v>1112</v>
      </c>
      <c r="E379" s="9">
        <v>18773729716</v>
      </c>
      <c r="F379" s="80" t="s">
        <v>1098</v>
      </c>
      <c r="G379" s="9">
        <f t="shared" si="10"/>
        <v>0.36</v>
      </c>
      <c r="H379" s="9">
        <v>0.36</v>
      </c>
      <c r="I379" s="9"/>
      <c r="J379" s="9"/>
      <c r="K379" s="76">
        <f t="shared" si="11"/>
        <v>3.6792</v>
      </c>
    </row>
    <row r="380" s="1" customFormat="1" ht="17" customHeight="1" spans="1:11">
      <c r="A380" s="9">
        <v>376</v>
      </c>
      <c r="B380" s="78" t="s">
        <v>1113</v>
      </c>
      <c r="C380" s="79" t="str">
        <f>VLOOKUP(B380,[2]附件1!$B$223:$K$258,10,0)</f>
        <v>432321195402125897</v>
      </c>
      <c r="D380" s="9" t="str">
        <f>VLOOKUP(C380,[2]附件1!$K$8:$L$856,2,0)</f>
        <v>6217995610014573049</v>
      </c>
      <c r="E380" s="9">
        <v>13487680531</v>
      </c>
      <c r="F380" s="80" t="s">
        <v>1114</v>
      </c>
      <c r="G380" s="9">
        <f t="shared" si="10"/>
        <v>1.69</v>
      </c>
      <c r="H380" s="9">
        <v>1.69</v>
      </c>
      <c r="I380" s="9"/>
      <c r="J380" s="9"/>
      <c r="K380" s="76">
        <f t="shared" si="11"/>
        <v>17.2718</v>
      </c>
    </row>
    <row r="381" s="1" customFormat="1" ht="17" customHeight="1" spans="1:11">
      <c r="A381" s="9">
        <v>377</v>
      </c>
      <c r="B381" s="78" t="s">
        <v>1115</v>
      </c>
      <c r="C381" s="79" t="str">
        <f>VLOOKUP(B381,[2]附件1!$B$223:$K$258,10,0)</f>
        <v>430903198306261233</v>
      </c>
      <c r="D381" s="9" t="str">
        <f>VLOOKUP(C381,[2]附件1!$K$8:$L$856,2,0)</f>
        <v>6217995610014573213</v>
      </c>
      <c r="E381" s="9"/>
      <c r="F381" s="80" t="s">
        <v>1114</v>
      </c>
      <c r="G381" s="9">
        <f t="shared" si="10"/>
        <v>2.23</v>
      </c>
      <c r="H381" s="9">
        <v>2.23</v>
      </c>
      <c r="I381" s="9"/>
      <c r="J381" s="9"/>
      <c r="K381" s="76">
        <f t="shared" si="11"/>
        <v>22.7906</v>
      </c>
    </row>
    <row r="382" s="1" customFormat="1" ht="17" customHeight="1" spans="1:11">
      <c r="A382" s="9">
        <v>378</v>
      </c>
      <c r="B382" s="78" t="s">
        <v>1116</v>
      </c>
      <c r="C382" s="79" t="str">
        <f>VLOOKUP(B382,[2]附件1!$B$223:$K$258,10,0)</f>
        <v>430903198711251530</v>
      </c>
      <c r="D382" s="9" t="str">
        <f>VLOOKUP(C382,[2]附件1!$K$8:$L$856,2,0)</f>
        <v>6217995610014573221</v>
      </c>
      <c r="E382" s="9">
        <v>13487680531</v>
      </c>
      <c r="F382" s="80" t="s">
        <v>1114</v>
      </c>
      <c r="G382" s="9">
        <f t="shared" si="10"/>
        <v>2.23</v>
      </c>
      <c r="H382" s="9">
        <v>2.23</v>
      </c>
      <c r="I382" s="9"/>
      <c r="J382" s="9"/>
      <c r="K382" s="76">
        <f t="shared" si="11"/>
        <v>22.7906</v>
      </c>
    </row>
    <row r="383" s="1" customFormat="1" ht="17" customHeight="1" spans="1:11">
      <c r="A383" s="9">
        <v>379</v>
      </c>
      <c r="B383" s="78" t="s">
        <v>1117</v>
      </c>
      <c r="C383" s="79" t="str">
        <f>VLOOKUP(B383,[2]附件1!$B$223:$K$258,10,0)</f>
        <v>432321195601195871</v>
      </c>
      <c r="D383" s="9" t="str">
        <f>VLOOKUP(C383,[2]附件1!$K$8:$L$856,2,0)</f>
        <v>6217995610014573163</v>
      </c>
      <c r="E383" s="9">
        <v>13873729370</v>
      </c>
      <c r="F383" s="80" t="s">
        <v>1114</v>
      </c>
      <c r="G383" s="9">
        <f t="shared" si="10"/>
        <v>1.11</v>
      </c>
      <c r="H383" s="9">
        <v>1.11</v>
      </c>
      <c r="I383" s="9"/>
      <c r="J383" s="9"/>
      <c r="K383" s="76">
        <f t="shared" si="11"/>
        <v>11.3442</v>
      </c>
    </row>
    <row r="384" s="1" customFormat="1" ht="17" customHeight="1" spans="1:11">
      <c r="A384" s="9">
        <v>380</v>
      </c>
      <c r="B384" s="78" t="s">
        <v>1118</v>
      </c>
      <c r="C384" s="79" t="str">
        <f>VLOOKUP(B384,[2]附件1!$B$223:$K$258,10,0)</f>
        <v>432321197410135912</v>
      </c>
      <c r="D384" s="9" t="str">
        <f>VLOOKUP(C384,[2]附件1!$K$8:$L$856,2,0)</f>
        <v>6217995610014573007</v>
      </c>
      <c r="E384" s="9">
        <v>15292054348</v>
      </c>
      <c r="F384" s="80" t="s">
        <v>1114</v>
      </c>
      <c r="G384" s="9">
        <f t="shared" si="10"/>
        <v>2.23</v>
      </c>
      <c r="H384" s="9">
        <v>2.23</v>
      </c>
      <c r="I384" s="9"/>
      <c r="J384" s="9"/>
      <c r="K384" s="76">
        <f t="shared" si="11"/>
        <v>22.7906</v>
      </c>
    </row>
    <row r="385" s="1" customFormat="1" ht="17" customHeight="1" spans="1:11">
      <c r="A385" s="9">
        <v>381</v>
      </c>
      <c r="B385" s="78" t="s">
        <v>1119</v>
      </c>
      <c r="C385" s="79" t="str">
        <f>VLOOKUP(B385,[2]附件1!$B$223:$K$258,10,0)</f>
        <v>432321197109275879</v>
      </c>
      <c r="D385" s="9" t="str">
        <f>VLOOKUP(C385,[2]附件1!$K$8:$L$856,2,0)</f>
        <v>6217995610014573056</v>
      </c>
      <c r="E385" s="9">
        <v>15576262258</v>
      </c>
      <c r="F385" s="80" t="s">
        <v>1114</v>
      </c>
      <c r="G385" s="9">
        <f t="shared" si="10"/>
        <v>1.67</v>
      </c>
      <c r="H385" s="9">
        <v>1.67</v>
      </c>
      <c r="I385" s="9"/>
      <c r="J385" s="9"/>
      <c r="K385" s="76">
        <f t="shared" si="11"/>
        <v>17.0674</v>
      </c>
    </row>
    <row r="386" s="1" customFormat="1" ht="17" customHeight="1" spans="1:11">
      <c r="A386" s="9">
        <v>382</v>
      </c>
      <c r="B386" s="78" t="s">
        <v>1120</v>
      </c>
      <c r="C386" s="79" t="str">
        <f>VLOOKUP(B386,[2]附件1!$B$223:$K$258,10,0)</f>
        <v>432321193803265875</v>
      </c>
      <c r="D386" s="9" t="str">
        <f>VLOOKUP(C386,[2]附件1!$K$8:$L$856,2,0)</f>
        <v>6217995610014834615</v>
      </c>
      <c r="E386" s="9">
        <v>15576262258</v>
      </c>
      <c r="F386" s="80" t="s">
        <v>1114</v>
      </c>
      <c r="G386" s="9">
        <f t="shared" si="10"/>
        <v>1.11</v>
      </c>
      <c r="H386" s="9">
        <v>1.11</v>
      </c>
      <c r="I386" s="9"/>
      <c r="J386" s="9"/>
      <c r="K386" s="76">
        <f t="shared" si="11"/>
        <v>11.3442</v>
      </c>
    </row>
    <row r="387" s="1" customFormat="1" ht="17" customHeight="1" spans="1:11">
      <c r="A387" s="9">
        <v>383</v>
      </c>
      <c r="B387" s="78" t="s">
        <v>1121</v>
      </c>
      <c r="C387" s="79" t="str">
        <f>VLOOKUP(B387,[2]附件1!$B$223:$K$258,10,0)</f>
        <v>43232119760803587X</v>
      </c>
      <c r="D387" s="9" t="str">
        <f>VLOOKUP(C387,[2]附件1!$K$8:$L$856,2,0)</f>
        <v>6217995610014834557</v>
      </c>
      <c r="E387" s="9">
        <v>15576262258</v>
      </c>
      <c r="F387" s="80" t="s">
        <v>1114</v>
      </c>
      <c r="G387" s="9">
        <f t="shared" si="10"/>
        <v>1.67</v>
      </c>
      <c r="H387" s="9">
        <v>1.67</v>
      </c>
      <c r="I387" s="9"/>
      <c r="J387" s="9"/>
      <c r="K387" s="76">
        <f t="shared" si="11"/>
        <v>17.0674</v>
      </c>
    </row>
    <row r="388" s="1" customFormat="1" ht="17" customHeight="1" spans="1:11">
      <c r="A388" s="9">
        <v>384</v>
      </c>
      <c r="B388" s="9" t="s">
        <v>1122</v>
      </c>
      <c r="C388" s="79" t="str">
        <f>VLOOKUP(B388,[2]附件1!$B$223:$K$258,10,0)</f>
        <v>430903196310231521</v>
      </c>
      <c r="D388" s="9" t="str">
        <f>VLOOKUP(C388,[2]附件1!$K$8:$L$856,2,0)</f>
        <v>6217995610014573239</v>
      </c>
      <c r="E388" s="9">
        <v>15576202918</v>
      </c>
      <c r="F388" s="80" t="s">
        <v>1114</v>
      </c>
      <c r="G388" s="9">
        <f t="shared" si="10"/>
        <v>0.56</v>
      </c>
      <c r="H388" s="9">
        <v>0.56</v>
      </c>
      <c r="I388" s="9"/>
      <c r="J388" s="9"/>
      <c r="K388" s="76">
        <f t="shared" si="11"/>
        <v>5.7232</v>
      </c>
    </row>
    <row r="389" s="1" customFormat="1" ht="17" customHeight="1" spans="1:11">
      <c r="A389" s="9">
        <v>385</v>
      </c>
      <c r="B389" s="9" t="s">
        <v>1123</v>
      </c>
      <c r="C389" s="79" t="str">
        <f>VLOOKUP(B389,[2]附件1!$B$223:$K$258,10,0)</f>
        <v>430903198308231214</v>
      </c>
      <c r="D389" s="9" t="str">
        <f>VLOOKUP(C389,[2]附件1!$K$8:$L$856,2,0)</f>
        <v>6217995610014573205</v>
      </c>
      <c r="E389" s="9">
        <v>15898420560</v>
      </c>
      <c r="F389" s="80" t="s">
        <v>1114</v>
      </c>
      <c r="G389" s="9">
        <f t="shared" si="10"/>
        <v>2.23</v>
      </c>
      <c r="H389" s="9">
        <v>2.23</v>
      </c>
      <c r="I389" s="9"/>
      <c r="J389" s="9"/>
      <c r="K389" s="76">
        <f t="shared" si="11"/>
        <v>22.7906</v>
      </c>
    </row>
    <row r="390" s="1" customFormat="1" ht="17" customHeight="1" spans="1:11">
      <c r="A390" s="9">
        <v>386</v>
      </c>
      <c r="B390" s="9" t="s">
        <v>1124</v>
      </c>
      <c r="C390" s="79" t="str">
        <f>VLOOKUP(B390,[2]附件1!$B$223:$K$258,10,0)</f>
        <v>432321197112175879</v>
      </c>
      <c r="D390" s="9" t="str">
        <f>VLOOKUP(C390,[2]附件1!$K$8:$L$856,2,0)</f>
        <v>6217995610014573098</v>
      </c>
      <c r="E390" s="9">
        <v>15973787170</v>
      </c>
      <c r="F390" s="80" t="s">
        <v>1114</v>
      </c>
      <c r="G390" s="9">
        <f t="shared" ref="G390:G453" si="12">H390+I390+J390</f>
        <v>1.67</v>
      </c>
      <c r="H390" s="9">
        <v>1.67</v>
      </c>
      <c r="I390" s="9"/>
      <c r="J390" s="9"/>
      <c r="K390" s="76">
        <f t="shared" ref="K390:K453" si="13">H390*10.22+I390*12+J390*20</f>
        <v>17.0674</v>
      </c>
    </row>
    <row r="391" s="1" customFormat="1" ht="17" customHeight="1" spans="1:11">
      <c r="A391" s="9">
        <v>387</v>
      </c>
      <c r="B391" s="9" t="s">
        <v>1125</v>
      </c>
      <c r="C391" s="79" t="str">
        <f>VLOOKUP(B391,[2]附件1!$B$223:$K$258,10,0)</f>
        <v>432321196902185890</v>
      </c>
      <c r="D391" s="9" t="str">
        <f>VLOOKUP(C391,[2]附件1!$K$8:$L$856,2,0)</f>
        <v>6217995610014573072</v>
      </c>
      <c r="E391" s="9">
        <v>13342373728</v>
      </c>
      <c r="F391" s="80" t="s">
        <v>1114</v>
      </c>
      <c r="G391" s="9">
        <f t="shared" si="12"/>
        <v>2.79</v>
      </c>
      <c r="H391" s="9">
        <v>2.79</v>
      </c>
      <c r="I391" s="9"/>
      <c r="J391" s="9"/>
      <c r="K391" s="76">
        <f t="shared" si="13"/>
        <v>28.5138</v>
      </c>
    </row>
    <row r="392" s="1" customFormat="1" ht="17" customHeight="1" spans="1:11">
      <c r="A392" s="9">
        <v>388</v>
      </c>
      <c r="B392" s="9" t="s">
        <v>1126</v>
      </c>
      <c r="C392" s="79" t="str">
        <f>VLOOKUP(B392,[2]附件1!$B$223:$K$258,10,0)</f>
        <v>43232119501219589X</v>
      </c>
      <c r="D392" s="9" t="str">
        <f>VLOOKUP(C392,[2]附件1!$K$8:$L$856,2,0)</f>
        <v>6217995610014573155</v>
      </c>
      <c r="E392" s="9">
        <v>13549729331</v>
      </c>
      <c r="F392" s="80" t="s">
        <v>1114</v>
      </c>
      <c r="G392" s="9">
        <f t="shared" si="12"/>
        <v>2.23</v>
      </c>
      <c r="H392" s="9">
        <v>2.23</v>
      </c>
      <c r="I392" s="9"/>
      <c r="J392" s="9"/>
      <c r="K392" s="76">
        <f t="shared" si="13"/>
        <v>22.7906</v>
      </c>
    </row>
    <row r="393" s="1" customFormat="1" ht="17" customHeight="1" spans="1:11">
      <c r="A393" s="9">
        <v>389</v>
      </c>
      <c r="B393" s="9" t="s">
        <v>1127</v>
      </c>
      <c r="C393" s="79" t="str">
        <f>VLOOKUP(B393,[2]附件1!$B$223:$K$258,10,0)</f>
        <v>432321196308055890</v>
      </c>
      <c r="D393" s="9" t="str">
        <f>VLOOKUP(C393,[2]附件1!$K$8:$L$856,2,0)</f>
        <v>6217995610014573114</v>
      </c>
      <c r="E393" s="9">
        <v>13203671484</v>
      </c>
      <c r="F393" s="80" t="s">
        <v>1114</v>
      </c>
      <c r="G393" s="9">
        <f t="shared" si="12"/>
        <v>2.23</v>
      </c>
      <c r="H393" s="9">
        <v>2.23</v>
      </c>
      <c r="I393" s="9"/>
      <c r="J393" s="9"/>
      <c r="K393" s="76">
        <f t="shared" si="13"/>
        <v>22.7906</v>
      </c>
    </row>
    <row r="394" s="1" customFormat="1" ht="17" customHeight="1" spans="1:11">
      <c r="A394" s="9">
        <v>390</v>
      </c>
      <c r="B394" s="9" t="s">
        <v>1128</v>
      </c>
      <c r="C394" s="79" t="str">
        <f>VLOOKUP(B394,[2]附件1!$B$223:$K$258,10,0)</f>
        <v>432321194203215887</v>
      </c>
      <c r="D394" s="9" t="str">
        <f>VLOOKUP(C394,[2]附件1!$K$8:$L$856,2,0)</f>
        <v>6217995610014683558</v>
      </c>
      <c r="E394" s="9">
        <v>15576202918</v>
      </c>
      <c r="F394" s="80" t="s">
        <v>1114</v>
      </c>
      <c r="G394" s="9">
        <f t="shared" si="12"/>
        <v>0.56</v>
      </c>
      <c r="H394" s="9">
        <v>0.56</v>
      </c>
      <c r="I394" s="9"/>
      <c r="J394" s="9"/>
      <c r="K394" s="76">
        <f t="shared" si="13"/>
        <v>5.7232</v>
      </c>
    </row>
    <row r="395" s="1" customFormat="1" ht="17" customHeight="1" spans="1:11">
      <c r="A395" s="9">
        <v>391</v>
      </c>
      <c r="B395" s="9" t="s">
        <v>1129</v>
      </c>
      <c r="C395" s="79" t="str">
        <f>VLOOKUP(B395,[2]附件1!$B$223:$K$258,10,0)</f>
        <v>430903198907261538</v>
      </c>
      <c r="D395" s="9" t="str">
        <f>VLOOKUP(C395,[2]附件1!$K$8:$L$856,2,0)</f>
        <v>43050000890617</v>
      </c>
      <c r="E395" s="9">
        <v>13203671484</v>
      </c>
      <c r="F395" s="80" t="s">
        <v>1114</v>
      </c>
      <c r="G395" s="9">
        <f t="shared" si="12"/>
        <v>1.67</v>
      </c>
      <c r="H395" s="9">
        <v>1.67</v>
      </c>
      <c r="I395" s="9"/>
      <c r="J395" s="9"/>
      <c r="K395" s="76">
        <f t="shared" si="13"/>
        <v>17.0674</v>
      </c>
    </row>
    <row r="396" s="1" customFormat="1" ht="17" customHeight="1" spans="1:11">
      <c r="A396" s="9">
        <v>392</v>
      </c>
      <c r="B396" s="9" t="s">
        <v>1130</v>
      </c>
      <c r="C396" s="79" t="str">
        <f>VLOOKUP(B396,[2]附件1!$B$223:$K$258,10,0)</f>
        <v>432321196601165896</v>
      </c>
      <c r="D396" s="9" t="str">
        <f>VLOOKUP(C396,[2]附件1!$K$8:$L$856,2,0)</f>
        <v>6217995610014573122</v>
      </c>
      <c r="E396" s="9">
        <v>15307379989</v>
      </c>
      <c r="F396" s="80" t="s">
        <v>1114</v>
      </c>
      <c r="G396" s="9">
        <f t="shared" si="12"/>
        <v>2.79</v>
      </c>
      <c r="H396" s="9">
        <v>2.79</v>
      </c>
      <c r="I396" s="9"/>
      <c r="J396" s="9"/>
      <c r="K396" s="76">
        <f t="shared" si="13"/>
        <v>28.5138</v>
      </c>
    </row>
    <row r="397" s="1" customFormat="1" ht="17" customHeight="1" spans="1:11">
      <c r="A397" s="9">
        <v>393</v>
      </c>
      <c r="B397" s="9" t="s">
        <v>1131</v>
      </c>
      <c r="C397" s="79" t="str">
        <f>VLOOKUP(B397,[2]附件1!$B$223:$K$258,10,0)</f>
        <v>432321194611065902</v>
      </c>
      <c r="D397" s="9" t="str">
        <f>VLOOKUP(C397,[2]附件1!$K$8:$L$856,2,0)</f>
        <v>6217995610014834540</v>
      </c>
      <c r="E397" s="9">
        <v>18073722413</v>
      </c>
      <c r="F397" s="80" t="s">
        <v>1114</v>
      </c>
      <c r="G397" s="9">
        <f t="shared" si="12"/>
        <v>0.56</v>
      </c>
      <c r="H397" s="9">
        <v>0.56</v>
      </c>
      <c r="I397" s="9"/>
      <c r="J397" s="9"/>
      <c r="K397" s="76">
        <f t="shared" si="13"/>
        <v>5.7232</v>
      </c>
    </row>
    <row r="398" s="1" customFormat="1" ht="17" customHeight="1" spans="1:11">
      <c r="A398" s="9">
        <v>394</v>
      </c>
      <c r="B398" s="9" t="s">
        <v>1132</v>
      </c>
      <c r="C398" s="79" t="str">
        <f>VLOOKUP(B398,[2]附件1!$B$223:$K$258,10,0)</f>
        <v>432321196609085874</v>
      </c>
      <c r="D398" s="9" t="str">
        <f>VLOOKUP(C398,[2]附件1!$K$8:$L$856,2,0)</f>
        <v>6217995610014573148</v>
      </c>
      <c r="E398" s="9">
        <v>13378070605</v>
      </c>
      <c r="F398" s="80" t="s">
        <v>1114</v>
      </c>
      <c r="G398" s="9">
        <f t="shared" si="12"/>
        <v>2.23</v>
      </c>
      <c r="H398" s="9">
        <v>2.23</v>
      </c>
      <c r="I398" s="9"/>
      <c r="J398" s="9"/>
      <c r="K398" s="76">
        <f t="shared" si="13"/>
        <v>22.7906</v>
      </c>
    </row>
    <row r="399" s="1" customFormat="1" ht="17" customHeight="1" spans="1:11">
      <c r="A399" s="9">
        <v>395</v>
      </c>
      <c r="B399" s="9" t="s">
        <v>934</v>
      </c>
      <c r="C399" s="79" t="str">
        <f>VLOOKUP(B399,[2]附件1!$B$223:$K$258,10,0)</f>
        <v>43232119611218587X</v>
      </c>
      <c r="D399" s="9" t="str">
        <f>VLOOKUP(C399,[2]附件1!$K$8:$L$856,2,0)</f>
        <v>6217995610014573106</v>
      </c>
      <c r="E399" s="9">
        <v>15973772558</v>
      </c>
      <c r="F399" s="80" t="s">
        <v>1114</v>
      </c>
      <c r="G399" s="9">
        <f t="shared" si="12"/>
        <v>2.79</v>
      </c>
      <c r="H399" s="9">
        <v>2.79</v>
      </c>
      <c r="I399" s="9"/>
      <c r="J399" s="9"/>
      <c r="K399" s="76">
        <f t="shared" si="13"/>
        <v>28.5138</v>
      </c>
    </row>
    <row r="400" s="1" customFormat="1" ht="17" customHeight="1" spans="1:11">
      <c r="A400" s="9">
        <v>396</v>
      </c>
      <c r="B400" s="9" t="s">
        <v>1133</v>
      </c>
      <c r="C400" s="79" t="str">
        <f>VLOOKUP(B400,[2]附件1!$B$223:$K$258,10,0)</f>
        <v>432321195204175885</v>
      </c>
      <c r="D400" s="9" t="str">
        <f>VLOOKUP(C400,[2]附件1!$K$8:$L$856,2,0)</f>
        <v>6217995610014573130</v>
      </c>
      <c r="E400" s="9">
        <v>13327378950</v>
      </c>
      <c r="F400" s="80" t="s">
        <v>1114</v>
      </c>
      <c r="G400" s="9">
        <f t="shared" si="12"/>
        <v>2.79</v>
      </c>
      <c r="H400" s="9">
        <v>2.79</v>
      </c>
      <c r="I400" s="9"/>
      <c r="J400" s="9"/>
      <c r="K400" s="76">
        <f t="shared" si="13"/>
        <v>28.5138</v>
      </c>
    </row>
    <row r="401" s="1" customFormat="1" ht="17" customHeight="1" spans="1:11">
      <c r="A401" s="9">
        <v>397</v>
      </c>
      <c r="B401" s="9" t="s">
        <v>1134</v>
      </c>
      <c r="C401" s="79" t="str">
        <f>VLOOKUP(B401,[2]附件1!$B$223:$K$258,10,0)</f>
        <v>432321196512055900</v>
      </c>
      <c r="D401" s="9" t="str">
        <f>VLOOKUP(C401,[2]附件1!$K$8:$L$856,2,0)</f>
        <v>6217995610014834623</v>
      </c>
      <c r="E401" s="9"/>
      <c r="F401" s="80" t="s">
        <v>1114</v>
      </c>
      <c r="G401" s="9">
        <f t="shared" si="12"/>
        <v>1.67</v>
      </c>
      <c r="H401" s="9">
        <v>1.67</v>
      </c>
      <c r="I401" s="9"/>
      <c r="J401" s="9"/>
      <c r="K401" s="76">
        <f t="shared" si="13"/>
        <v>17.0674</v>
      </c>
    </row>
    <row r="402" s="1" customFormat="1" ht="17" customHeight="1" spans="1:11">
      <c r="A402" s="9">
        <v>398</v>
      </c>
      <c r="B402" s="9" t="s">
        <v>1135</v>
      </c>
      <c r="C402" s="79" t="str">
        <f>VLOOKUP(B402,[2]附件1!$B$223:$K$258,10,0)</f>
        <v>43232119700210587X</v>
      </c>
      <c r="D402" s="9" t="str">
        <f>VLOOKUP(C402,[2]附件1!$K$8:$L$856,2,0)</f>
        <v>6217995610014573080</v>
      </c>
      <c r="E402" s="9">
        <v>13342373728</v>
      </c>
      <c r="F402" s="80" t="s">
        <v>1114</v>
      </c>
      <c r="G402" s="9">
        <f t="shared" si="12"/>
        <v>1.67</v>
      </c>
      <c r="H402" s="9">
        <v>1.67</v>
      </c>
      <c r="I402" s="9"/>
      <c r="J402" s="9"/>
      <c r="K402" s="76">
        <f t="shared" si="13"/>
        <v>17.0674</v>
      </c>
    </row>
    <row r="403" s="1" customFormat="1" ht="17" customHeight="1" spans="1:11">
      <c r="A403" s="9">
        <v>399</v>
      </c>
      <c r="B403" s="9" t="s">
        <v>1136</v>
      </c>
      <c r="C403" s="79" t="str">
        <f>VLOOKUP(B403,[2]附件1!$B$223:$K$258,10,0)</f>
        <v>432321195401185871</v>
      </c>
      <c r="D403" s="9" t="str">
        <f>VLOOKUP(C403,[2]附件1!$K$8:$L$856,2,0)</f>
        <v>6217995610014573015</v>
      </c>
      <c r="E403" s="9">
        <v>13467870840</v>
      </c>
      <c r="F403" s="80" t="s">
        <v>1114</v>
      </c>
      <c r="G403" s="9">
        <f t="shared" si="12"/>
        <v>2.79</v>
      </c>
      <c r="H403" s="9">
        <v>2.79</v>
      </c>
      <c r="I403" s="9"/>
      <c r="J403" s="9"/>
      <c r="K403" s="76">
        <f t="shared" si="13"/>
        <v>28.5138</v>
      </c>
    </row>
    <row r="404" s="1" customFormat="1" ht="17" customHeight="1" spans="1:11">
      <c r="A404" s="9">
        <v>400</v>
      </c>
      <c r="B404" s="9" t="s">
        <v>1137</v>
      </c>
      <c r="C404" s="79" t="str">
        <f>VLOOKUP(B404,[2]附件1!$B$223:$K$258,10,0)</f>
        <v>432321195204135891</v>
      </c>
      <c r="D404" s="9" t="str">
        <f>VLOOKUP(C404,[2]附件1!$K$8:$L$856,2,0)</f>
        <v>6217995610014573031</v>
      </c>
      <c r="E404" s="9">
        <v>15073792525</v>
      </c>
      <c r="F404" s="80" t="s">
        <v>1114</v>
      </c>
      <c r="G404" s="9">
        <f t="shared" si="12"/>
        <v>1.11</v>
      </c>
      <c r="H404" s="9">
        <v>1.11</v>
      </c>
      <c r="I404" s="9"/>
      <c r="J404" s="9"/>
      <c r="K404" s="76">
        <f t="shared" si="13"/>
        <v>11.3442</v>
      </c>
    </row>
    <row r="405" s="1" customFormat="1" ht="17" customHeight="1" spans="1:11">
      <c r="A405" s="9">
        <v>401</v>
      </c>
      <c r="B405" s="9" t="s">
        <v>1138</v>
      </c>
      <c r="C405" s="79" t="str">
        <f>VLOOKUP(B405,[2]附件1!$B$223:$K$258,10,0)</f>
        <v>432321197711245875</v>
      </c>
      <c r="D405" s="9" t="str">
        <f>VLOOKUP(C405,[2]附件1!$K$8:$L$856,2,0)</f>
        <v>6217995610014834599</v>
      </c>
      <c r="E405" s="9"/>
      <c r="F405" s="80" t="s">
        <v>1114</v>
      </c>
      <c r="G405" s="9">
        <f t="shared" si="12"/>
        <v>2.23</v>
      </c>
      <c r="H405" s="9">
        <v>2.23</v>
      </c>
      <c r="I405" s="9"/>
      <c r="J405" s="9"/>
      <c r="K405" s="76">
        <f t="shared" si="13"/>
        <v>22.7906</v>
      </c>
    </row>
    <row r="406" s="1" customFormat="1" ht="17" customHeight="1" spans="1:11">
      <c r="A406" s="9">
        <v>402</v>
      </c>
      <c r="B406" s="9" t="s">
        <v>1139</v>
      </c>
      <c r="C406" s="79" t="str">
        <f>VLOOKUP(B406,[2]附件1!$B$223:$K$258,10,0)</f>
        <v>43232119550507587X</v>
      </c>
      <c r="D406" s="9" t="str">
        <f>VLOOKUP(C406,[2]附件1!$K$8:$L$856,2,0)</f>
        <v>6217995610014573023</v>
      </c>
      <c r="E406" s="9">
        <v>18673714019</v>
      </c>
      <c r="F406" s="80" t="s">
        <v>1114</v>
      </c>
      <c r="G406" s="9">
        <f t="shared" si="12"/>
        <v>5.57</v>
      </c>
      <c r="H406" s="9">
        <v>5.57</v>
      </c>
      <c r="I406" s="9"/>
      <c r="J406" s="9"/>
      <c r="K406" s="76">
        <f t="shared" si="13"/>
        <v>56.9254</v>
      </c>
    </row>
    <row r="407" s="1" customFormat="1" ht="17" customHeight="1" spans="1:11">
      <c r="A407" s="9">
        <v>403</v>
      </c>
      <c r="B407" s="9" t="s">
        <v>1140</v>
      </c>
      <c r="C407" s="431" t="s">
        <v>1141</v>
      </c>
      <c r="D407" s="9" t="s">
        <v>1142</v>
      </c>
      <c r="E407" s="9">
        <v>13574732522</v>
      </c>
      <c r="F407" s="80" t="s">
        <v>1114</v>
      </c>
      <c r="G407" s="9">
        <f t="shared" si="12"/>
        <v>3.35</v>
      </c>
      <c r="H407" s="9">
        <v>3.35</v>
      </c>
      <c r="I407" s="9"/>
      <c r="J407" s="9"/>
      <c r="K407" s="76">
        <f t="shared" si="13"/>
        <v>34.237</v>
      </c>
    </row>
    <row r="408" s="1" customFormat="1" ht="17" customHeight="1" spans="1:11">
      <c r="A408" s="9">
        <v>404</v>
      </c>
      <c r="B408" s="9" t="s">
        <v>1143</v>
      </c>
      <c r="C408" s="79" t="str">
        <f>VLOOKUP(B408,[2]附件1!$B$223:$K$258,10,0)</f>
        <v>432321197104015875</v>
      </c>
      <c r="D408" s="9" t="str">
        <f>VLOOKUP(C408,[2]附件1!$K$8:$L$856,2,0)</f>
        <v>6217995610014834581</v>
      </c>
      <c r="E408" s="9">
        <v>15973772170</v>
      </c>
      <c r="F408" s="80" t="s">
        <v>1114</v>
      </c>
      <c r="G408" s="9">
        <f t="shared" si="12"/>
        <v>1.67</v>
      </c>
      <c r="H408" s="9">
        <v>1.67</v>
      </c>
      <c r="I408" s="9"/>
      <c r="J408" s="9"/>
      <c r="K408" s="76">
        <f t="shared" si="13"/>
        <v>17.0674</v>
      </c>
    </row>
    <row r="409" s="1" customFormat="1" ht="17" customHeight="1" spans="1:11">
      <c r="A409" s="9">
        <v>405</v>
      </c>
      <c r="B409" s="9" t="s">
        <v>1144</v>
      </c>
      <c r="C409" s="79" t="str">
        <f>VLOOKUP(B409,[2]附件1!$B$223:$K$258,10,0)</f>
        <v>432321195003045881</v>
      </c>
      <c r="D409" s="9" t="str">
        <f>VLOOKUP(C409,[2]附件1!$K$8:$L$856,2,0)</f>
        <v>6217995610014834573</v>
      </c>
      <c r="E409" s="9"/>
      <c r="F409" s="80" t="s">
        <v>1114</v>
      </c>
      <c r="G409" s="9">
        <f t="shared" si="12"/>
        <v>1.11</v>
      </c>
      <c r="H409" s="9">
        <v>1.11</v>
      </c>
      <c r="I409" s="9"/>
      <c r="J409" s="9"/>
      <c r="K409" s="76">
        <f t="shared" si="13"/>
        <v>11.3442</v>
      </c>
    </row>
    <row r="410" s="1" customFormat="1" ht="17" customHeight="1" spans="1:11">
      <c r="A410" s="9">
        <v>406</v>
      </c>
      <c r="B410" s="9" t="s">
        <v>1145</v>
      </c>
      <c r="C410" s="79" t="str">
        <f>VLOOKUP(B410,[2]附件1!$B$223:$K$258,10,0)</f>
        <v>432321195204185899</v>
      </c>
      <c r="D410" s="9" t="str">
        <f>VLOOKUP(C410,[2]附件1!$K$8:$L$856,2,0)</f>
        <v>6217995610014573197</v>
      </c>
      <c r="E410" s="9">
        <v>15898420560</v>
      </c>
      <c r="F410" s="80" t="s">
        <v>1114</v>
      </c>
      <c r="G410" s="9">
        <f t="shared" si="12"/>
        <v>3.34</v>
      </c>
      <c r="H410" s="9">
        <v>3.34</v>
      </c>
      <c r="I410" s="9"/>
      <c r="J410" s="9"/>
      <c r="K410" s="76">
        <f t="shared" si="13"/>
        <v>34.1348</v>
      </c>
    </row>
    <row r="411" s="1" customFormat="1" ht="17" customHeight="1" spans="1:11">
      <c r="A411" s="9">
        <v>407</v>
      </c>
      <c r="B411" s="9" t="s">
        <v>1146</v>
      </c>
      <c r="C411" s="79" t="str">
        <f>VLOOKUP(B411,[2]附件1!$B$223:$K$258,10,0)</f>
        <v>432321196501045870</v>
      </c>
      <c r="D411" s="9" t="str">
        <f>VLOOKUP(C411,[2]附件1!$K$8:$L$856,2,0)</f>
        <v>6217995610014573171</v>
      </c>
      <c r="E411" s="9">
        <v>13327378937</v>
      </c>
      <c r="F411" s="80" t="s">
        <v>1114</v>
      </c>
      <c r="G411" s="9">
        <f t="shared" si="12"/>
        <v>2.23</v>
      </c>
      <c r="H411" s="9">
        <v>2.23</v>
      </c>
      <c r="I411" s="9"/>
      <c r="J411" s="9"/>
      <c r="K411" s="76">
        <f t="shared" si="13"/>
        <v>22.7906</v>
      </c>
    </row>
    <row r="412" s="1" customFormat="1" ht="17" customHeight="1" spans="1:11">
      <c r="A412" s="9">
        <v>408</v>
      </c>
      <c r="B412" s="9" t="s">
        <v>1147</v>
      </c>
      <c r="C412" s="79" t="str">
        <f>VLOOKUP(B412,[2]附件1!$B$223:$K$258,10,0)</f>
        <v>432321196411035871</v>
      </c>
      <c r="D412" s="9" t="str">
        <f>VLOOKUP(C412,[2]附件1!$K$8:$L$856,2,0)</f>
        <v>6217995610014573064</v>
      </c>
      <c r="E412" s="9">
        <v>15973759154</v>
      </c>
      <c r="F412" s="80" t="s">
        <v>1114</v>
      </c>
      <c r="G412" s="9">
        <f t="shared" si="12"/>
        <v>1.67</v>
      </c>
      <c r="H412" s="9">
        <v>1.67</v>
      </c>
      <c r="I412" s="9"/>
      <c r="J412" s="9"/>
      <c r="K412" s="76">
        <f t="shared" si="13"/>
        <v>17.0674</v>
      </c>
    </row>
    <row r="413" s="1" customFormat="1" ht="17" customHeight="1" spans="1:11">
      <c r="A413" s="9">
        <v>409</v>
      </c>
      <c r="B413" s="9" t="s">
        <v>1148</v>
      </c>
      <c r="C413" s="79" t="str">
        <f>VLOOKUP(B413,[2]附件1!$B$223:$K$258,10,0)</f>
        <v>43232119640506588X</v>
      </c>
      <c r="D413" s="9" t="str">
        <f>VLOOKUP(C413,[2]附件1!$K$8:$L$856,2,0)</f>
        <v>6217995610014834565</v>
      </c>
      <c r="E413" s="9"/>
      <c r="F413" s="80" t="s">
        <v>1114</v>
      </c>
      <c r="G413" s="9">
        <f t="shared" si="12"/>
        <v>1.11</v>
      </c>
      <c r="H413" s="9">
        <v>1.11</v>
      </c>
      <c r="I413" s="9"/>
      <c r="J413" s="9"/>
      <c r="K413" s="76">
        <f t="shared" si="13"/>
        <v>11.3442</v>
      </c>
    </row>
    <row r="414" s="1" customFormat="1" ht="17" customHeight="1" spans="1:11">
      <c r="A414" s="9">
        <v>410</v>
      </c>
      <c r="B414" s="9" t="s">
        <v>1149</v>
      </c>
      <c r="C414" s="431" t="s">
        <v>1150</v>
      </c>
      <c r="D414" s="429" t="s">
        <v>1151</v>
      </c>
      <c r="E414" s="9">
        <v>13327378937</v>
      </c>
      <c r="F414" s="80" t="s">
        <v>1114</v>
      </c>
      <c r="G414" s="9">
        <f t="shared" si="12"/>
        <v>2.23</v>
      </c>
      <c r="H414" s="9">
        <v>2.23</v>
      </c>
      <c r="I414" s="9"/>
      <c r="J414" s="9"/>
      <c r="K414" s="76">
        <f t="shared" si="13"/>
        <v>22.7906</v>
      </c>
    </row>
    <row r="415" s="1" customFormat="1" ht="17" customHeight="1" spans="1:11">
      <c r="A415" s="9">
        <v>411</v>
      </c>
      <c r="B415" s="9" t="s">
        <v>1152</v>
      </c>
      <c r="C415" s="9" t="s">
        <v>1153</v>
      </c>
      <c r="D415" s="9" t="s">
        <v>1154</v>
      </c>
      <c r="E415" s="9">
        <v>13511122864</v>
      </c>
      <c r="F415" s="80" t="s">
        <v>1155</v>
      </c>
      <c r="G415" s="9">
        <f t="shared" si="12"/>
        <v>568</v>
      </c>
      <c r="H415" s="9">
        <v>0</v>
      </c>
      <c r="I415" s="9">
        <v>284</v>
      </c>
      <c r="J415" s="9">
        <v>284</v>
      </c>
      <c r="K415" s="76">
        <f t="shared" si="13"/>
        <v>9088</v>
      </c>
    </row>
    <row r="416" s="1" customFormat="1" ht="17" customHeight="1" spans="1:11">
      <c r="A416" s="9">
        <v>412</v>
      </c>
      <c r="B416" s="77" t="s">
        <v>1156</v>
      </c>
      <c r="C416" s="9" t="s">
        <v>1157</v>
      </c>
      <c r="D416" s="429" t="s">
        <v>1158</v>
      </c>
      <c r="E416" s="9">
        <v>18674561126</v>
      </c>
      <c r="F416" s="80" t="s">
        <v>1159</v>
      </c>
      <c r="G416" s="9">
        <f t="shared" si="12"/>
        <v>286.74</v>
      </c>
      <c r="H416" s="77">
        <v>0</v>
      </c>
      <c r="I416" s="77">
        <v>143.37</v>
      </c>
      <c r="J416" s="77">
        <v>143.37</v>
      </c>
      <c r="K416" s="76">
        <f t="shared" si="13"/>
        <v>4587.84</v>
      </c>
    </row>
    <row r="417" s="1" customFormat="1" ht="17" customHeight="1" spans="1:11">
      <c r="A417" s="9">
        <v>413</v>
      </c>
      <c r="B417" s="9" t="s">
        <v>1160</v>
      </c>
      <c r="C417" s="429" t="s">
        <v>1161</v>
      </c>
      <c r="D417" s="429" t="s">
        <v>1162</v>
      </c>
      <c r="E417" s="9"/>
      <c r="F417" s="80" t="s">
        <v>1163</v>
      </c>
      <c r="G417" s="9">
        <f t="shared" si="12"/>
        <v>1516</v>
      </c>
      <c r="H417" s="77">
        <v>0</v>
      </c>
      <c r="I417" s="77">
        <v>758</v>
      </c>
      <c r="J417" s="77">
        <v>758</v>
      </c>
      <c r="K417" s="76">
        <f t="shared" si="13"/>
        <v>24256</v>
      </c>
    </row>
    <row r="418" s="1" customFormat="1" ht="17" customHeight="1" spans="1:11">
      <c r="A418" s="9">
        <v>414</v>
      </c>
      <c r="B418" s="9" t="s">
        <v>1164</v>
      </c>
      <c r="C418" s="9" t="s">
        <v>1165</v>
      </c>
      <c r="D418" s="9" t="s">
        <v>1166</v>
      </c>
      <c r="E418" s="9">
        <v>18273717774</v>
      </c>
      <c r="F418" s="80" t="s">
        <v>1167</v>
      </c>
      <c r="G418" s="9">
        <f t="shared" si="12"/>
        <v>30</v>
      </c>
      <c r="H418" s="9">
        <v>30</v>
      </c>
      <c r="I418" s="9"/>
      <c r="J418" s="9"/>
      <c r="K418" s="76">
        <f t="shared" si="13"/>
        <v>306.6</v>
      </c>
    </row>
    <row r="419" s="1" customFormat="1" ht="17" customHeight="1" spans="1:11">
      <c r="A419" s="9">
        <v>415</v>
      </c>
      <c r="B419" s="82" t="s">
        <v>1168</v>
      </c>
      <c r="C419" s="81" t="s">
        <v>1169</v>
      </c>
      <c r="D419" s="9" t="s">
        <v>1170</v>
      </c>
      <c r="E419" s="9">
        <v>15526387198</v>
      </c>
      <c r="F419" s="80" t="s">
        <v>1171</v>
      </c>
      <c r="G419" s="9">
        <f t="shared" si="12"/>
        <v>0.79</v>
      </c>
      <c r="H419" s="81">
        <v>0.79</v>
      </c>
      <c r="I419" s="9"/>
      <c r="J419" s="9"/>
      <c r="K419" s="76">
        <f t="shared" si="13"/>
        <v>8.0738</v>
      </c>
    </row>
    <row r="420" s="1" customFormat="1" ht="17" customHeight="1" spans="1:11">
      <c r="A420" s="9">
        <v>416</v>
      </c>
      <c r="B420" s="82" t="s">
        <v>1172</v>
      </c>
      <c r="C420" s="81" t="s">
        <v>1173</v>
      </c>
      <c r="D420" s="9" t="s">
        <v>1174</v>
      </c>
      <c r="E420" s="9">
        <v>18073704818</v>
      </c>
      <c r="F420" s="80" t="s">
        <v>1171</v>
      </c>
      <c r="G420" s="9">
        <f t="shared" si="12"/>
        <v>0.26</v>
      </c>
      <c r="H420" s="81">
        <v>0.26</v>
      </c>
      <c r="I420" s="9"/>
      <c r="J420" s="9"/>
      <c r="K420" s="76">
        <f t="shared" si="13"/>
        <v>2.6572</v>
      </c>
    </row>
    <row r="421" s="1" customFormat="1" ht="17" customHeight="1" spans="1:11">
      <c r="A421" s="9">
        <v>417</v>
      </c>
      <c r="B421" s="82" t="s">
        <v>1175</v>
      </c>
      <c r="C421" s="81" t="s">
        <v>1176</v>
      </c>
      <c r="D421" s="9" t="s">
        <v>1177</v>
      </c>
      <c r="E421" s="9">
        <v>13117379434</v>
      </c>
      <c r="F421" s="80" t="s">
        <v>1171</v>
      </c>
      <c r="G421" s="9">
        <f t="shared" si="12"/>
        <v>1.58</v>
      </c>
      <c r="H421" s="81">
        <v>1.58</v>
      </c>
      <c r="I421" s="9"/>
      <c r="J421" s="9"/>
      <c r="K421" s="76">
        <f t="shared" si="13"/>
        <v>16.1476</v>
      </c>
    </row>
    <row r="422" s="1" customFormat="1" ht="17" customHeight="1" spans="1:11">
      <c r="A422" s="9">
        <v>418</v>
      </c>
      <c r="B422" s="82" t="s">
        <v>1178</v>
      </c>
      <c r="C422" s="81" t="s">
        <v>1179</v>
      </c>
      <c r="D422" s="9" t="s">
        <v>1180</v>
      </c>
      <c r="E422" s="9">
        <v>13973676521</v>
      </c>
      <c r="F422" s="80" t="s">
        <v>1171</v>
      </c>
      <c r="G422" s="9">
        <f t="shared" si="12"/>
        <v>0.79</v>
      </c>
      <c r="H422" s="81">
        <v>0.79</v>
      </c>
      <c r="I422" s="9"/>
      <c r="J422" s="9"/>
      <c r="K422" s="76">
        <f t="shared" si="13"/>
        <v>8.0738</v>
      </c>
    </row>
    <row r="423" s="1" customFormat="1" ht="17" customHeight="1" spans="1:11">
      <c r="A423" s="9">
        <v>419</v>
      </c>
      <c r="B423" s="82" t="s">
        <v>1181</v>
      </c>
      <c r="C423" s="81" t="s">
        <v>1182</v>
      </c>
      <c r="D423" s="9" t="s">
        <v>1183</v>
      </c>
      <c r="E423" s="9">
        <v>18673716521</v>
      </c>
      <c r="F423" s="80" t="s">
        <v>1171</v>
      </c>
      <c r="G423" s="9">
        <f t="shared" si="12"/>
        <v>1.05</v>
      </c>
      <c r="H423" s="81">
        <v>1.05</v>
      </c>
      <c r="I423" s="9"/>
      <c r="J423" s="9"/>
      <c r="K423" s="76">
        <f t="shared" si="13"/>
        <v>10.731</v>
      </c>
    </row>
    <row r="424" s="1" customFormat="1" ht="17" customHeight="1" spans="1:11">
      <c r="A424" s="9">
        <v>420</v>
      </c>
      <c r="B424" s="82" t="s">
        <v>1184</v>
      </c>
      <c r="C424" s="81" t="s">
        <v>1185</v>
      </c>
      <c r="D424" s="9" t="s">
        <v>1186</v>
      </c>
      <c r="E424" s="9">
        <v>13027375889</v>
      </c>
      <c r="F424" s="80" t="s">
        <v>1171</v>
      </c>
      <c r="G424" s="9">
        <f t="shared" si="12"/>
        <v>0.53</v>
      </c>
      <c r="H424" s="81">
        <v>0.53</v>
      </c>
      <c r="I424" s="9"/>
      <c r="J424" s="9"/>
      <c r="K424" s="76">
        <f t="shared" si="13"/>
        <v>5.4166</v>
      </c>
    </row>
    <row r="425" s="1" customFormat="1" ht="17" customHeight="1" spans="1:11">
      <c r="A425" s="9">
        <v>421</v>
      </c>
      <c r="B425" s="82" t="s">
        <v>1187</v>
      </c>
      <c r="C425" s="81" t="s">
        <v>1188</v>
      </c>
      <c r="D425" s="429" t="s">
        <v>1189</v>
      </c>
      <c r="E425" s="9">
        <v>13117573101</v>
      </c>
      <c r="F425" s="80" t="s">
        <v>1171</v>
      </c>
      <c r="G425" s="9">
        <f t="shared" si="12"/>
        <v>1.32</v>
      </c>
      <c r="H425" s="81">
        <v>1.32</v>
      </c>
      <c r="I425" s="9"/>
      <c r="J425" s="9"/>
      <c r="K425" s="76">
        <f t="shared" si="13"/>
        <v>13.4904</v>
      </c>
    </row>
    <row r="426" s="1" customFormat="1" ht="17" customHeight="1" spans="1:11">
      <c r="A426" s="9">
        <v>422</v>
      </c>
      <c r="B426" s="82" t="s">
        <v>1190</v>
      </c>
      <c r="C426" s="81" t="s">
        <v>1191</v>
      </c>
      <c r="D426" s="9" t="s">
        <v>1192</v>
      </c>
      <c r="E426" s="9">
        <v>13973697663</v>
      </c>
      <c r="F426" s="80" t="s">
        <v>1171</v>
      </c>
      <c r="G426" s="9">
        <f t="shared" si="12"/>
        <v>0.79</v>
      </c>
      <c r="H426" s="81">
        <v>0.79</v>
      </c>
      <c r="I426" s="9"/>
      <c r="J426" s="9"/>
      <c r="K426" s="76">
        <f t="shared" si="13"/>
        <v>8.0738</v>
      </c>
    </row>
    <row r="427" s="1" customFormat="1" ht="17" customHeight="1" spans="1:11">
      <c r="A427" s="9">
        <v>423</v>
      </c>
      <c r="B427" s="82" t="s">
        <v>1193</v>
      </c>
      <c r="C427" s="81" t="s">
        <v>1194</v>
      </c>
      <c r="D427" s="9" t="s">
        <v>1195</v>
      </c>
      <c r="E427" s="9">
        <v>18073704818</v>
      </c>
      <c r="F427" s="80" t="s">
        <v>1171</v>
      </c>
      <c r="G427" s="9">
        <f t="shared" si="12"/>
        <v>1.05</v>
      </c>
      <c r="H427" s="81">
        <v>1.05</v>
      </c>
      <c r="I427" s="9"/>
      <c r="J427" s="9"/>
      <c r="K427" s="76">
        <f t="shared" si="13"/>
        <v>10.731</v>
      </c>
    </row>
    <row r="428" s="1" customFormat="1" ht="17" customHeight="1" spans="1:11">
      <c r="A428" s="9">
        <v>424</v>
      </c>
      <c r="B428" s="82" t="s">
        <v>1196</v>
      </c>
      <c r="C428" s="81" t="s">
        <v>1197</v>
      </c>
      <c r="D428" s="9" t="s">
        <v>1198</v>
      </c>
      <c r="E428" s="9">
        <v>15173702008</v>
      </c>
      <c r="F428" s="80" t="s">
        <v>1171</v>
      </c>
      <c r="G428" s="9">
        <f t="shared" si="12"/>
        <v>1.32</v>
      </c>
      <c r="H428" s="81">
        <v>1.32</v>
      </c>
      <c r="I428" s="9"/>
      <c r="J428" s="9"/>
      <c r="K428" s="76">
        <f t="shared" si="13"/>
        <v>13.4904</v>
      </c>
    </row>
    <row r="429" s="1" customFormat="1" ht="17" customHeight="1" spans="1:11">
      <c r="A429" s="9">
        <v>425</v>
      </c>
      <c r="B429" s="82" t="s">
        <v>1199</v>
      </c>
      <c r="C429" s="81" t="s">
        <v>1200</v>
      </c>
      <c r="D429" s="9" t="s">
        <v>1201</v>
      </c>
      <c r="E429" s="9">
        <v>18673742224</v>
      </c>
      <c r="F429" s="80" t="s">
        <v>1171</v>
      </c>
      <c r="G429" s="9">
        <f t="shared" si="12"/>
        <v>3.16</v>
      </c>
      <c r="H429" s="81">
        <v>3.16</v>
      </c>
      <c r="I429" s="9"/>
      <c r="J429" s="9"/>
      <c r="K429" s="76">
        <f t="shared" si="13"/>
        <v>32.2952</v>
      </c>
    </row>
    <row r="430" s="1" customFormat="1" ht="17" customHeight="1" spans="1:11">
      <c r="A430" s="9">
        <v>426</v>
      </c>
      <c r="B430" s="82" t="s">
        <v>1202</v>
      </c>
      <c r="C430" s="81" t="s">
        <v>1203</v>
      </c>
      <c r="D430" s="9" t="s">
        <v>1204</v>
      </c>
      <c r="E430" s="9">
        <v>18373712370</v>
      </c>
      <c r="F430" s="80" t="s">
        <v>1171</v>
      </c>
      <c r="G430" s="9">
        <f t="shared" si="12"/>
        <v>0.53</v>
      </c>
      <c r="H430" s="81">
        <v>0.53</v>
      </c>
      <c r="I430" s="9"/>
      <c r="J430" s="9"/>
      <c r="K430" s="76">
        <f t="shared" si="13"/>
        <v>5.4166</v>
      </c>
    </row>
    <row r="431" s="1" customFormat="1" ht="17" customHeight="1" spans="1:11">
      <c r="A431" s="9">
        <v>427</v>
      </c>
      <c r="B431" s="82" t="s">
        <v>1205</v>
      </c>
      <c r="C431" s="81" t="s">
        <v>1206</v>
      </c>
      <c r="D431" s="9" t="s">
        <v>1207</v>
      </c>
      <c r="E431" s="9">
        <v>13467372790</v>
      </c>
      <c r="F431" s="80" t="s">
        <v>1171</v>
      </c>
      <c r="G431" s="9">
        <f t="shared" si="12"/>
        <v>1.32</v>
      </c>
      <c r="H431" s="9">
        <v>1.32</v>
      </c>
      <c r="I431" s="9"/>
      <c r="J431" s="9"/>
      <c r="K431" s="76">
        <f t="shared" si="13"/>
        <v>13.4904</v>
      </c>
    </row>
    <row r="432" s="1" customFormat="1" ht="17" customHeight="1" spans="1:11">
      <c r="A432" s="9">
        <v>428</v>
      </c>
      <c r="B432" s="82" t="s">
        <v>1208</v>
      </c>
      <c r="C432" s="81" t="s">
        <v>1209</v>
      </c>
      <c r="D432" s="9" t="s">
        <v>1210</v>
      </c>
      <c r="E432" s="9">
        <v>13117379434</v>
      </c>
      <c r="F432" s="80" t="s">
        <v>1171</v>
      </c>
      <c r="G432" s="9">
        <f t="shared" si="12"/>
        <v>0.53</v>
      </c>
      <c r="H432" s="9">
        <v>0.53</v>
      </c>
      <c r="I432" s="9"/>
      <c r="J432" s="9"/>
      <c r="K432" s="76">
        <f t="shared" si="13"/>
        <v>5.4166</v>
      </c>
    </row>
    <row r="433" s="1" customFormat="1" ht="17" customHeight="1" spans="1:11">
      <c r="A433" s="9">
        <v>429</v>
      </c>
      <c r="B433" s="82" t="s">
        <v>1055</v>
      </c>
      <c r="C433" s="81" t="s">
        <v>1211</v>
      </c>
      <c r="D433" s="9" t="s">
        <v>1212</v>
      </c>
      <c r="E433" s="9">
        <v>18573701311</v>
      </c>
      <c r="F433" s="80" t="s">
        <v>1171</v>
      </c>
      <c r="G433" s="9">
        <f t="shared" si="12"/>
        <v>0.53</v>
      </c>
      <c r="H433" s="9">
        <v>0.53</v>
      </c>
      <c r="I433" s="9"/>
      <c r="J433" s="9"/>
      <c r="K433" s="76">
        <f t="shared" si="13"/>
        <v>5.4166</v>
      </c>
    </row>
    <row r="434" s="1" customFormat="1" ht="17" customHeight="1" spans="1:11">
      <c r="A434" s="9">
        <v>430</v>
      </c>
      <c r="B434" s="82" t="s">
        <v>1213</v>
      </c>
      <c r="C434" s="81" t="s">
        <v>1214</v>
      </c>
      <c r="D434" s="9" t="s">
        <v>1215</v>
      </c>
      <c r="E434" s="9">
        <v>13874332062</v>
      </c>
      <c r="F434" s="80" t="s">
        <v>1171</v>
      </c>
      <c r="G434" s="9">
        <f t="shared" si="12"/>
        <v>1.05</v>
      </c>
      <c r="H434" s="9">
        <v>1.05</v>
      </c>
      <c r="I434" s="9"/>
      <c r="J434" s="9"/>
      <c r="K434" s="76">
        <f t="shared" si="13"/>
        <v>10.731</v>
      </c>
    </row>
    <row r="435" s="1" customFormat="1" ht="17" customHeight="1" spans="1:11">
      <c r="A435" s="9">
        <v>431</v>
      </c>
      <c r="B435" s="82" t="s">
        <v>1216</v>
      </c>
      <c r="C435" s="81" t="s">
        <v>1217</v>
      </c>
      <c r="D435" s="9" t="s">
        <v>1218</v>
      </c>
      <c r="E435" s="9">
        <v>18819204598</v>
      </c>
      <c r="F435" s="80" t="s">
        <v>1171</v>
      </c>
      <c r="G435" s="9">
        <f t="shared" si="12"/>
        <v>1.05</v>
      </c>
      <c r="H435" s="9">
        <v>1.05</v>
      </c>
      <c r="I435" s="9"/>
      <c r="J435" s="9"/>
      <c r="K435" s="76">
        <f t="shared" si="13"/>
        <v>10.731</v>
      </c>
    </row>
    <row r="436" s="1" customFormat="1" ht="17" customHeight="1" spans="1:11">
      <c r="A436" s="9">
        <v>432</v>
      </c>
      <c r="B436" s="82" t="s">
        <v>1219</v>
      </c>
      <c r="C436" s="81" t="s">
        <v>1220</v>
      </c>
      <c r="D436" s="9" t="s">
        <v>1221</v>
      </c>
      <c r="E436" s="9">
        <v>13054106921</v>
      </c>
      <c r="F436" s="80" t="s">
        <v>1171</v>
      </c>
      <c r="G436" s="9">
        <f t="shared" si="12"/>
        <v>1.84</v>
      </c>
      <c r="H436" s="9">
        <v>1.84</v>
      </c>
      <c r="I436" s="9"/>
      <c r="J436" s="9"/>
      <c r="K436" s="76">
        <f t="shared" si="13"/>
        <v>18.8048</v>
      </c>
    </row>
    <row r="437" s="1" customFormat="1" ht="17" customHeight="1" spans="1:11">
      <c r="A437" s="9">
        <v>433</v>
      </c>
      <c r="B437" s="82" t="s">
        <v>838</v>
      </c>
      <c r="C437" s="81" t="s">
        <v>1222</v>
      </c>
      <c r="D437" s="9" t="s">
        <v>1223</v>
      </c>
      <c r="E437" s="9">
        <v>13272182527</v>
      </c>
      <c r="F437" s="80" t="s">
        <v>1171</v>
      </c>
      <c r="G437" s="9">
        <f t="shared" si="12"/>
        <v>0.26</v>
      </c>
      <c r="H437" s="9">
        <v>0.26</v>
      </c>
      <c r="I437" s="9"/>
      <c r="J437" s="9"/>
      <c r="K437" s="76">
        <f t="shared" si="13"/>
        <v>2.6572</v>
      </c>
    </row>
    <row r="438" s="1" customFormat="1" ht="17" customHeight="1" spans="1:11">
      <c r="A438" s="9">
        <v>434</v>
      </c>
      <c r="B438" s="82" t="s">
        <v>1224</v>
      </c>
      <c r="C438" s="81" t="s">
        <v>1225</v>
      </c>
      <c r="D438" s="9" t="s">
        <v>1226</v>
      </c>
      <c r="E438" s="9">
        <v>15897379020</v>
      </c>
      <c r="F438" s="80" t="s">
        <v>1171</v>
      </c>
      <c r="G438" s="9">
        <f t="shared" si="12"/>
        <v>0.26</v>
      </c>
      <c r="H438" s="9">
        <v>0.26</v>
      </c>
      <c r="I438" s="9"/>
      <c r="J438" s="9"/>
      <c r="K438" s="76">
        <f t="shared" si="13"/>
        <v>2.6572</v>
      </c>
    </row>
    <row r="439" s="1" customFormat="1" ht="17" customHeight="1" spans="1:11">
      <c r="A439" s="9">
        <v>435</v>
      </c>
      <c r="B439" s="82" t="s">
        <v>1227</v>
      </c>
      <c r="C439" s="81" t="s">
        <v>1228</v>
      </c>
      <c r="D439" s="9" t="s">
        <v>1229</v>
      </c>
      <c r="E439" s="9">
        <v>15243770390</v>
      </c>
      <c r="F439" s="80" t="s">
        <v>1171</v>
      </c>
      <c r="G439" s="9">
        <f t="shared" si="12"/>
        <v>1.84</v>
      </c>
      <c r="H439" s="9">
        <v>1.84</v>
      </c>
      <c r="I439" s="9"/>
      <c r="J439" s="9"/>
      <c r="K439" s="76">
        <f t="shared" si="13"/>
        <v>18.8048</v>
      </c>
    </row>
    <row r="440" s="1" customFormat="1" ht="17" customHeight="1" spans="1:11">
      <c r="A440" s="9">
        <v>436</v>
      </c>
      <c r="B440" s="82" t="s">
        <v>1230</v>
      </c>
      <c r="C440" s="81" t="s">
        <v>1231</v>
      </c>
      <c r="D440" s="9" t="s">
        <v>1232</v>
      </c>
      <c r="E440" s="9">
        <v>18273727908</v>
      </c>
      <c r="F440" s="80" t="s">
        <v>1171</v>
      </c>
      <c r="G440" s="9">
        <f t="shared" si="12"/>
        <v>1.58</v>
      </c>
      <c r="H440" s="9">
        <v>1.58</v>
      </c>
      <c r="I440" s="9"/>
      <c r="J440" s="9"/>
      <c r="K440" s="76">
        <f t="shared" si="13"/>
        <v>16.1476</v>
      </c>
    </row>
    <row r="441" s="1" customFormat="1" ht="17" customHeight="1" spans="1:11">
      <c r="A441" s="9">
        <v>437</v>
      </c>
      <c r="B441" s="82" t="s">
        <v>1233</v>
      </c>
      <c r="C441" s="81" t="s">
        <v>1234</v>
      </c>
      <c r="D441" s="9" t="s">
        <v>1235</v>
      </c>
      <c r="E441" s="9">
        <v>13574712919</v>
      </c>
      <c r="F441" s="80" t="s">
        <v>1171</v>
      </c>
      <c r="G441" s="9">
        <f t="shared" si="12"/>
        <v>0.79</v>
      </c>
      <c r="H441" s="9">
        <v>0.79</v>
      </c>
      <c r="I441" s="9"/>
      <c r="J441" s="9"/>
      <c r="K441" s="76">
        <f t="shared" si="13"/>
        <v>8.0738</v>
      </c>
    </row>
    <row r="442" s="1" customFormat="1" ht="17" customHeight="1" spans="1:11">
      <c r="A442" s="9">
        <v>438</v>
      </c>
      <c r="B442" s="82" t="s">
        <v>1236</v>
      </c>
      <c r="C442" s="81" t="s">
        <v>1237</v>
      </c>
      <c r="D442" s="9" t="s">
        <v>1238</v>
      </c>
      <c r="E442" s="9">
        <v>15274772575</v>
      </c>
      <c r="F442" s="80" t="s">
        <v>1171</v>
      </c>
      <c r="G442" s="9">
        <f t="shared" si="12"/>
        <v>1.58</v>
      </c>
      <c r="H442" s="9">
        <v>1.58</v>
      </c>
      <c r="I442" s="9"/>
      <c r="J442" s="9"/>
      <c r="K442" s="76">
        <f t="shared" si="13"/>
        <v>16.1476</v>
      </c>
    </row>
    <row r="443" s="1" customFormat="1" ht="17" customHeight="1" spans="1:11">
      <c r="A443" s="9">
        <v>439</v>
      </c>
      <c r="B443" s="82" t="s">
        <v>1239</v>
      </c>
      <c r="C443" s="81" t="s">
        <v>1240</v>
      </c>
      <c r="D443" s="9" t="s">
        <v>1241</v>
      </c>
      <c r="E443" s="9">
        <v>18711702309</v>
      </c>
      <c r="F443" s="80" t="s">
        <v>1171</v>
      </c>
      <c r="G443" s="9">
        <f t="shared" si="12"/>
        <v>2.1</v>
      </c>
      <c r="H443" s="9">
        <v>2.1</v>
      </c>
      <c r="I443" s="9"/>
      <c r="J443" s="9"/>
      <c r="K443" s="76">
        <f t="shared" si="13"/>
        <v>21.462</v>
      </c>
    </row>
    <row r="444" s="1" customFormat="1" ht="17" customHeight="1" spans="1:11">
      <c r="A444" s="9">
        <v>440</v>
      </c>
      <c r="B444" s="82" t="s">
        <v>1242</v>
      </c>
      <c r="C444" s="81" t="s">
        <v>1243</v>
      </c>
      <c r="D444" s="9" t="s">
        <v>1244</v>
      </c>
      <c r="E444" s="9">
        <v>13117573101</v>
      </c>
      <c r="F444" s="80" t="s">
        <v>1171</v>
      </c>
      <c r="G444" s="9">
        <f t="shared" si="12"/>
        <v>0.26</v>
      </c>
      <c r="H444" s="9">
        <v>0.26</v>
      </c>
      <c r="I444" s="9"/>
      <c r="J444" s="9"/>
      <c r="K444" s="76">
        <f t="shared" si="13"/>
        <v>2.6572</v>
      </c>
    </row>
    <row r="445" s="1" customFormat="1" ht="17" customHeight="1" spans="1:11">
      <c r="A445" s="9">
        <v>441</v>
      </c>
      <c r="B445" s="82" t="s">
        <v>1245</v>
      </c>
      <c r="C445" s="81" t="s">
        <v>1246</v>
      </c>
      <c r="D445" s="9" t="s">
        <v>1247</v>
      </c>
      <c r="E445" s="9">
        <v>13973672519</v>
      </c>
      <c r="F445" s="80" t="s">
        <v>1171</v>
      </c>
      <c r="G445" s="9">
        <f t="shared" si="12"/>
        <v>1.05</v>
      </c>
      <c r="H445" s="9">
        <v>1.05</v>
      </c>
      <c r="I445" s="9"/>
      <c r="J445" s="9"/>
      <c r="K445" s="76">
        <f t="shared" si="13"/>
        <v>10.731</v>
      </c>
    </row>
    <row r="446" s="1" customFormat="1" ht="17" customHeight="1" spans="1:11">
      <c r="A446" s="9">
        <v>442</v>
      </c>
      <c r="B446" s="9" t="s">
        <v>1248</v>
      </c>
      <c r="C446" s="432" t="s">
        <v>1249</v>
      </c>
      <c r="D446" s="432" t="s">
        <v>1250</v>
      </c>
      <c r="E446" s="9">
        <v>13574737392</v>
      </c>
      <c r="F446" s="83" t="s">
        <v>1251</v>
      </c>
      <c r="G446" s="9">
        <f t="shared" si="12"/>
        <v>1605.3</v>
      </c>
      <c r="H446" s="9">
        <v>154.56</v>
      </c>
      <c r="I446" s="9">
        <v>725.37</v>
      </c>
      <c r="J446" s="9">
        <v>725.37</v>
      </c>
      <c r="K446" s="76">
        <f t="shared" si="13"/>
        <v>24791.4432</v>
      </c>
    </row>
    <row r="447" s="1" customFormat="1" ht="17" customHeight="1" spans="1:11">
      <c r="A447" s="9">
        <v>443</v>
      </c>
      <c r="B447" s="9" t="s">
        <v>1252</v>
      </c>
      <c r="C447" s="432" t="s">
        <v>1253</v>
      </c>
      <c r="D447" s="432" t="s">
        <v>1254</v>
      </c>
      <c r="E447" s="9">
        <v>18473718387</v>
      </c>
      <c r="F447" s="83" t="s">
        <v>1255</v>
      </c>
      <c r="G447" s="9">
        <f t="shared" si="12"/>
        <v>140.76</v>
      </c>
      <c r="H447" s="9"/>
      <c r="I447" s="9">
        <v>70.38</v>
      </c>
      <c r="J447" s="9">
        <v>70.38</v>
      </c>
      <c r="K447" s="76">
        <f t="shared" si="13"/>
        <v>2252.16</v>
      </c>
    </row>
    <row r="448" s="1" customFormat="1" ht="17" customHeight="1" spans="1:11">
      <c r="A448" s="9">
        <v>444</v>
      </c>
      <c r="B448" s="9" t="s">
        <v>1256</v>
      </c>
      <c r="C448" s="432" t="s">
        <v>1257</v>
      </c>
      <c r="D448" s="432" t="s">
        <v>1258</v>
      </c>
      <c r="E448" s="9">
        <v>15273770086</v>
      </c>
      <c r="F448" s="84" t="s">
        <v>1259</v>
      </c>
      <c r="G448" s="9">
        <f t="shared" si="12"/>
        <v>3063.61</v>
      </c>
      <c r="H448" s="9">
        <v>536.97</v>
      </c>
      <c r="I448" s="9">
        <v>1263.32</v>
      </c>
      <c r="J448" s="9">
        <v>1263.32</v>
      </c>
      <c r="K448" s="76">
        <f t="shared" si="13"/>
        <v>45914.0734</v>
      </c>
    </row>
    <row r="449" s="1" customFormat="1" ht="17" customHeight="1" spans="1:11">
      <c r="A449" s="9">
        <v>445</v>
      </c>
      <c r="B449" s="9" t="s">
        <v>1260</v>
      </c>
      <c r="C449" s="432" t="s">
        <v>1261</v>
      </c>
      <c r="D449" s="432" t="s">
        <v>1262</v>
      </c>
      <c r="E449" s="9">
        <v>13087276489</v>
      </c>
      <c r="F449" s="84" t="s">
        <v>1263</v>
      </c>
      <c r="G449" s="9">
        <f t="shared" si="12"/>
        <v>63.32</v>
      </c>
      <c r="H449" s="9">
        <f>80-16.68</f>
        <v>63.32</v>
      </c>
      <c r="I449" s="9"/>
      <c r="J449" s="9"/>
      <c r="K449" s="76">
        <f t="shared" si="13"/>
        <v>647.1304</v>
      </c>
    </row>
    <row r="450" s="1" customFormat="1" ht="17" customHeight="1" spans="1:11">
      <c r="A450" s="9">
        <v>446</v>
      </c>
      <c r="B450" s="9" t="s">
        <v>1264</v>
      </c>
      <c r="C450" s="78" t="s">
        <v>1265</v>
      </c>
      <c r="D450" s="432" t="s">
        <v>1266</v>
      </c>
      <c r="E450" s="9">
        <v>18973714089</v>
      </c>
      <c r="F450" s="84" t="s">
        <v>1267</v>
      </c>
      <c r="G450" s="9">
        <f t="shared" si="12"/>
        <v>60.08</v>
      </c>
      <c r="H450" s="9">
        <v>60.08</v>
      </c>
      <c r="I450" s="9"/>
      <c r="J450" s="9"/>
      <c r="K450" s="76">
        <f t="shared" si="13"/>
        <v>614.0176</v>
      </c>
    </row>
    <row r="451" s="1" customFormat="1" ht="17" customHeight="1" spans="1:11">
      <c r="A451" s="9">
        <v>447</v>
      </c>
      <c r="B451" s="85" t="s">
        <v>1268</v>
      </c>
      <c r="C451" s="432" t="s">
        <v>1269</v>
      </c>
      <c r="D451" s="432" t="s">
        <v>1270</v>
      </c>
      <c r="E451" s="9">
        <v>13973761532</v>
      </c>
      <c r="F451" s="84" t="s">
        <v>1271</v>
      </c>
      <c r="G451" s="9">
        <f t="shared" si="12"/>
        <v>106.68</v>
      </c>
      <c r="H451" s="9">
        <v>106.68</v>
      </c>
      <c r="I451" s="9"/>
      <c r="J451" s="9"/>
      <c r="K451" s="76">
        <f t="shared" si="13"/>
        <v>1090.2696</v>
      </c>
    </row>
    <row r="452" s="1" customFormat="1" ht="17" customHeight="1" spans="1:11">
      <c r="A452" s="9">
        <v>448</v>
      </c>
      <c r="B452" s="9" t="s">
        <v>1272</v>
      </c>
      <c r="C452" s="432" t="s">
        <v>1273</v>
      </c>
      <c r="D452" s="432" t="s">
        <v>1274</v>
      </c>
      <c r="E452" s="9">
        <v>13874329113</v>
      </c>
      <c r="F452" s="84" t="s">
        <v>1275</v>
      </c>
      <c r="G452" s="9">
        <f t="shared" si="12"/>
        <v>50.18</v>
      </c>
      <c r="H452" s="9">
        <v>50.18</v>
      </c>
      <c r="I452" s="9"/>
      <c r="J452" s="9"/>
      <c r="K452" s="76">
        <f t="shared" si="13"/>
        <v>512.8396</v>
      </c>
    </row>
    <row r="453" s="1" customFormat="1" ht="17" customHeight="1" spans="1:11">
      <c r="A453" s="9">
        <v>449</v>
      </c>
      <c r="B453" s="9" t="s">
        <v>1276</v>
      </c>
      <c r="C453" s="432" t="s">
        <v>1277</v>
      </c>
      <c r="D453" s="432" t="s">
        <v>1278</v>
      </c>
      <c r="E453" s="9">
        <v>13574719079</v>
      </c>
      <c r="F453" s="84" t="s">
        <v>1279</v>
      </c>
      <c r="G453" s="9">
        <f t="shared" si="12"/>
        <v>56.98</v>
      </c>
      <c r="H453" s="9">
        <f>68-1.02-10</f>
        <v>56.98</v>
      </c>
      <c r="I453" s="9"/>
      <c r="J453" s="9"/>
      <c r="K453" s="76">
        <f t="shared" si="13"/>
        <v>582.3356</v>
      </c>
    </row>
    <row r="454" s="1" customFormat="1" ht="17" customHeight="1" spans="1:11">
      <c r="A454" s="9">
        <v>450</v>
      </c>
      <c r="B454" s="9" t="s">
        <v>1280</v>
      </c>
      <c r="C454" s="432" t="s">
        <v>1281</v>
      </c>
      <c r="D454" s="432" t="s">
        <v>1282</v>
      </c>
      <c r="E454" s="9">
        <v>13973792464</v>
      </c>
      <c r="F454" s="84" t="s">
        <v>1283</v>
      </c>
      <c r="G454" s="9">
        <f t="shared" ref="G454:G517" si="14">H454+I454+J454</f>
        <v>56.36</v>
      </c>
      <c r="H454" s="9">
        <f>71.36-15</f>
        <v>56.36</v>
      </c>
      <c r="I454" s="9"/>
      <c r="J454" s="9"/>
      <c r="K454" s="76">
        <f t="shared" ref="K454:K517" si="15">H454*10.22+I454*12+J454*20</f>
        <v>575.9992</v>
      </c>
    </row>
    <row r="455" s="1" customFormat="1" ht="17" customHeight="1" spans="1:11">
      <c r="A455" s="9">
        <v>451</v>
      </c>
      <c r="B455" s="9" t="s">
        <v>1284</v>
      </c>
      <c r="C455" s="432" t="s">
        <v>1285</v>
      </c>
      <c r="D455" s="432" t="s">
        <v>1286</v>
      </c>
      <c r="E455" s="9">
        <v>18166281302</v>
      </c>
      <c r="F455" s="84" t="s">
        <v>1287</v>
      </c>
      <c r="G455" s="9">
        <f t="shared" si="14"/>
        <v>148.18</v>
      </c>
      <c r="H455" s="9"/>
      <c r="I455" s="9">
        <f>78.32-4.23</f>
        <v>74.09</v>
      </c>
      <c r="J455" s="9">
        <f>78.32-4.23</f>
        <v>74.09</v>
      </c>
      <c r="K455" s="76">
        <f t="shared" si="15"/>
        <v>2370.88</v>
      </c>
    </row>
    <row r="456" s="1" customFormat="1" ht="17" customHeight="1" spans="1:11">
      <c r="A456" s="9">
        <v>452</v>
      </c>
      <c r="B456" s="9" t="s">
        <v>1288</v>
      </c>
      <c r="C456" s="432" t="s">
        <v>1289</v>
      </c>
      <c r="D456" s="432" t="s">
        <v>1290</v>
      </c>
      <c r="E456" s="9">
        <v>18907379433</v>
      </c>
      <c r="F456" s="84" t="s">
        <v>1291</v>
      </c>
      <c r="G456" s="9">
        <f t="shared" si="14"/>
        <v>147.08</v>
      </c>
      <c r="H456" s="9"/>
      <c r="I456" s="9">
        <f>85.02-11.48</f>
        <v>73.54</v>
      </c>
      <c r="J456" s="9">
        <f>85.02-11.48</f>
        <v>73.54</v>
      </c>
      <c r="K456" s="76">
        <f t="shared" si="15"/>
        <v>2353.28</v>
      </c>
    </row>
    <row r="457" s="1" customFormat="1" ht="17" customHeight="1" spans="1:11">
      <c r="A457" s="9">
        <v>453</v>
      </c>
      <c r="B457" s="9" t="s">
        <v>1292</v>
      </c>
      <c r="C457" s="432" t="s">
        <v>1293</v>
      </c>
      <c r="D457" s="432" t="s">
        <v>1294</v>
      </c>
      <c r="E457" s="9">
        <v>18973747778</v>
      </c>
      <c r="F457" s="84" t="s">
        <v>1295</v>
      </c>
      <c r="G457" s="9">
        <f t="shared" si="14"/>
        <v>190.1</v>
      </c>
      <c r="H457" s="9"/>
      <c r="I457" s="9">
        <f>97.38-2.33</f>
        <v>95.05</v>
      </c>
      <c r="J457" s="9">
        <f>97.38-2.33</f>
        <v>95.05</v>
      </c>
      <c r="K457" s="76">
        <f t="shared" si="15"/>
        <v>3041.6</v>
      </c>
    </row>
    <row r="458" s="1" customFormat="1" ht="17" customHeight="1" spans="1:11">
      <c r="A458" s="9">
        <v>454</v>
      </c>
      <c r="B458" s="9" t="s">
        <v>1296</v>
      </c>
      <c r="C458" s="432" t="s">
        <v>1297</v>
      </c>
      <c r="D458" s="432" t="s">
        <v>1298</v>
      </c>
      <c r="E458" s="9">
        <v>18673711288</v>
      </c>
      <c r="F458" s="84" t="s">
        <v>1299</v>
      </c>
      <c r="G458" s="9">
        <f t="shared" si="14"/>
        <v>44.66</v>
      </c>
      <c r="H458" s="9">
        <v>44.66</v>
      </c>
      <c r="I458" s="9"/>
      <c r="J458" s="9"/>
      <c r="K458" s="76">
        <f t="shared" si="15"/>
        <v>456.4252</v>
      </c>
    </row>
    <row r="459" s="1" customFormat="1" ht="17" customHeight="1" spans="1:11">
      <c r="A459" s="9">
        <v>455</v>
      </c>
      <c r="B459" s="9" t="s">
        <v>1300</v>
      </c>
      <c r="C459" s="432" t="s">
        <v>1301</v>
      </c>
      <c r="D459" s="432" t="s">
        <v>1302</v>
      </c>
      <c r="E459" s="9">
        <v>15173781509</v>
      </c>
      <c r="F459" s="84" t="s">
        <v>1303</v>
      </c>
      <c r="G459" s="9">
        <f t="shared" si="14"/>
        <v>276.04</v>
      </c>
      <c r="H459" s="9"/>
      <c r="I459" s="9">
        <f>148.86-10.84</f>
        <v>138.02</v>
      </c>
      <c r="J459" s="9">
        <f>148.86-10.84</f>
        <v>138.02</v>
      </c>
      <c r="K459" s="76">
        <f t="shared" si="15"/>
        <v>4416.64</v>
      </c>
    </row>
    <row r="460" s="1" customFormat="1" ht="17" customHeight="1" spans="1:11">
      <c r="A460" s="9">
        <v>456</v>
      </c>
      <c r="B460" s="9" t="s">
        <v>1304</v>
      </c>
      <c r="C460" s="432" t="s">
        <v>1305</v>
      </c>
      <c r="D460" s="432" t="s">
        <v>1306</v>
      </c>
      <c r="E460" s="9">
        <v>15386378296</v>
      </c>
      <c r="F460" s="84" t="s">
        <v>1307</v>
      </c>
      <c r="G460" s="9">
        <f t="shared" si="14"/>
        <v>67.54</v>
      </c>
      <c r="H460" s="9">
        <f>92.54-5-20</f>
        <v>67.54</v>
      </c>
      <c r="I460" s="9"/>
      <c r="J460" s="9"/>
      <c r="K460" s="76">
        <f t="shared" si="15"/>
        <v>690.2588</v>
      </c>
    </row>
    <row r="461" s="1" customFormat="1" ht="17" customHeight="1" spans="1:11">
      <c r="A461" s="9">
        <v>457</v>
      </c>
      <c r="B461" s="9" t="s">
        <v>1308</v>
      </c>
      <c r="C461" s="432" t="s">
        <v>1309</v>
      </c>
      <c r="D461" s="432" t="s">
        <v>1310</v>
      </c>
      <c r="E461" s="9">
        <v>13785772179</v>
      </c>
      <c r="F461" s="84" t="s">
        <v>1311</v>
      </c>
      <c r="G461" s="9">
        <f t="shared" si="14"/>
        <v>100.78</v>
      </c>
      <c r="H461" s="9">
        <f>110.78-10</f>
        <v>100.78</v>
      </c>
      <c r="I461" s="9"/>
      <c r="J461" s="9"/>
      <c r="K461" s="76">
        <f t="shared" si="15"/>
        <v>1029.9716</v>
      </c>
    </row>
    <row r="462" s="1" customFormat="1" ht="17" customHeight="1" spans="1:11">
      <c r="A462" s="9">
        <v>458</v>
      </c>
      <c r="B462" s="85" t="s">
        <v>1312</v>
      </c>
      <c r="C462" s="432" t="s">
        <v>1313</v>
      </c>
      <c r="D462" s="432" t="s">
        <v>1314</v>
      </c>
      <c r="E462" s="9"/>
      <c r="F462" s="84" t="s">
        <v>1315</v>
      </c>
      <c r="G462" s="9">
        <f t="shared" si="14"/>
        <v>113.3</v>
      </c>
      <c r="H462" s="9"/>
      <c r="I462" s="9">
        <f>95.39-38.74</f>
        <v>56.65</v>
      </c>
      <c r="J462" s="9">
        <f>95.39-38.74</f>
        <v>56.65</v>
      </c>
      <c r="K462" s="76">
        <f t="shared" si="15"/>
        <v>1812.8</v>
      </c>
    </row>
    <row r="463" s="1" customFormat="1" ht="17" customHeight="1" spans="1:11">
      <c r="A463" s="9">
        <v>459</v>
      </c>
      <c r="B463" s="9" t="s">
        <v>1316</v>
      </c>
      <c r="C463" s="432" t="s">
        <v>1317</v>
      </c>
      <c r="D463" s="432" t="s">
        <v>1318</v>
      </c>
      <c r="E463" s="9">
        <v>19973767353</v>
      </c>
      <c r="F463" s="84" t="s">
        <v>1319</v>
      </c>
      <c r="G463" s="9">
        <f t="shared" si="14"/>
        <v>181.2</v>
      </c>
      <c r="H463" s="9"/>
      <c r="I463" s="9">
        <v>90.6</v>
      </c>
      <c r="J463" s="9">
        <v>90.6</v>
      </c>
      <c r="K463" s="76">
        <f t="shared" si="15"/>
        <v>2899.2</v>
      </c>
    </row>
    <row r="464" s="1" customFormat="1" ht="17" customHeight="1" spans="1:11">
      <c r="A464" s="9">
        <v>460</v>
      </c>
      <c r="B464" s="9" t="s">
        <v>1320</v>
      </c>
      <c r="C464" s="432" t="s">
        <v>1321</v>
      </c>
      <c r="D464" s="432" t="s">
        <v>1322</v>
      </c>
      <c r="E464" s="9">
        <v>13487821449</v>
      </c>
      <c r="F464" s="83" t="s">
        <v>1323</v>
      </c>
      <c r="G464" s="9">
        <f t="shared" si="14"/>
        <v>123.07</v>
      </c>
      <c r="H464" s="9">
        <f>130.02-6.95</f>
        <v>123.07</v>
      </c>
      <c r="I464" s="9"/>
      <c r="J464" s="9"/>
      <c r="K464" s="76">
        <f t="shared" si="15"/>
        <v>1257.7754</v>
      </c>
    </row>
    <row r="465" s="1" customFormat="1" ht="17" customHeight="1" spans="1:11">
      <c r="A465" s="9">
        <v>461</v>
      </c>
      <c r="B465" s="9" t="s">
        <v>1324</v>
      </c>
      <c r="C465" s="432" t="s">
        <v>1325</v>
      </c>
      <c r="D465" s="432" t="s">
        <v>1326</v>
      </c>
      <c r="E465" s="9">
        <v>13875352611</v>
      </c>
      <c r="F465" s="83" t="s">
        <v>1327</v>
      </c>
      <c r="G465" s="9">
        <f t="shared" si="14"/>
        <v>177.46</v>
      </c>
      <c r="H465" s="9"/>
      <c r="I465" s="9">
        <v>88.73</v>
      </c>
      <c r="J465" s="9">
        <v>88.73</v>
      </c>
      <c r="K465" s="76">
        <f t="shared" si="15"/>
        <v>2839.36</v>
      </c>
    </row>
    <row r="466" s="1" customFormat="1" ht="17" customHeight="1" spans="1:11">
      <c r="A466" s="9">
        <v>462</v>
      </c>
      <c r="B466" s="9" t="s">
        <v>1328</v>
      </c>
      <c r="C466" s="432" t="s">
        <v>1329</v>
      </c>
      <c r="D466" s="432" t="s">
        <v>1330</v>
      </c>
      <c r="E466" s="9"/>
      <c r="F466" s="83" t="s">
        <v>1331</v>
      </c>
      <c r="G466" s="9">
        <f t="shared" si="14"/>
        <v>104.03</v>
      </c>
      <c r="H466" s="9">
        <v>104.03</v>
      </c>
      <c r="I466" s="9"/>
      <c r="J466" s="9"/>
      <c r="K466" s="76">
        <f t="shared" si="15"/>
        <v>1063.1866</v>
      </c>
    </row>
    <row r="467" s="1" customFormat="1" ht="17" customHeight="1" spans="1:11">
      <c r="A467" s="9">
        <v>463</v>
      </c>
      <c r="B467" s="9" t="s">
        <v>1332</v>
      </c>
      <c r="C467" s="432" t="s">
        <v>1333</v>
      </c>
      <c r="D467" s="432" t="s">
        <v>1334</v>
      </c>
      <c r="E467" s="9">
        <v>13875331392</v>
      </c>
      <c r="F467" s="83" t="s">
        <v>1335</v>
      </c>
      <c r="G467" s="9">
        <f t="shared" si="14"/>
        <v>144.49</v>
      </c>
      <c r="H467" s="9">
        <v>144.49</v>
      </c>
      <c r="I467" s="9"/>
      <c r="J467" s="9"/>
      <c r="K467" s="76">
        <f t="shared" si="15"/>
        <v>1476.6878</v>
      </c>
    </row>
    <row r="468" s="1" customFormat="1" ht="17" customHeight="1" spans="1:11">
      <c r="A468" s="9">
        <v>464</v>
      </c>
      <c r="B468" s="9" t="s">
        <v>1336</v>
      </c>
      <c r="C468" s="78" t="s">
        <v>1337</v>
      </c>
      <c r="D468" s="432" t="s">
        <v>1338</v>
      </c>
      <c r="E468" s="9">
        <v>18973759855</v>
      </c>
      <c r="F468" s="83" t="s">
        <v>1339</v>
      </c>
      <c r="G468" s="9">
        <f t="shared" si="14"/>
        <v>189.9</v>
      </c>
      <c r="H468" s="9"/>
      <c r="I468" s="9">
        <f>99.32-4.37</f>
        <v>94.95</v>
      </c>
      <c r="J468" s="9">
        <f>99.32-4.37</f>
        <v>94.95</v>
      </c>
      <c r="K468" s="76">
        <f t="shared" si="15"/>
        <v>3038.4</v>
      </c>
    </row>
    <row r="469" s="1" customFormat="1" ht="17" customHeight="1" spans="1:11">
      <c r="A469" s="9">
        <v>465</v>
      </c>
      <c r="B469" s="86" t="s">
        <v>1340</v>
      </c>
      <c r="C469" s="432" t="s">
        <v>1341</v>
      </c>
      <c r="D469" s="432" t="s">
        <v>1342</v>
      </c>
      <c r="E469" s="9">
        <v>17773703411</v>
      </c>
      <c r="F469" s="83" t="s">
        <v>1343</v>
      </c>
      <c r="G469" s="9">
        <f t="shared" si="14"/>
        <v>72.41</v>
      </c>
      <c r="H469" s="9">
        <f>79.98-7.57</f>
        <v>72.41</v>
      </c>
      <c r="I469" s="9"/>
      <c r="J469" s="9"/>
      <c r="K469" s="76">
        <f t="shared" si="15"/>
        <v>740.0302</v>
      </c>
    </row>
    <row r="470" ht="17" customHeight="1" spans="1:11">
      <c r="A470" s="9">
        <v>466</v>
      </c>
      <c r="B470" s="9" t="s">
        <v>1344</v>
      </c>
      <c r="C470" s="429" t="s">
        <v>1345</v>
      </c>
      <c r="D470" s="1" t="s">
        <v>1346</v>
      </c>
      <c r="E470" s="9">
        <v>15173772024</v>
      </c>
      <c r="F470" s="87" t="s">
        <v>1347</v>
      </c>
      <c r="G470" s="9">
        <f t="shared" si="14"/>
        <v>1597.96</v>
      </c>
      <c r="H470" s="9">
        <v>0</v>
      </c>
      <c r="I470" s="9">
        <v>798.98</v>
      </c>
      <c r="J470" s="9">
        <v>798.98</v>
      </c>
      <c r="K470" s="76">
        <f t="shared" si="15"/>
        <v>25567.36</v>
      </c>
    </row>
    <row r="471" s="67" customFormat="1" ht="17" customHeight="1" spans="1:11">
      <c r="A471" s="9">
        <v>467</v>
      </c>
      <c r="B471" s="78" t="s">
        <v>1348</v>
      </c>
      <c r="C471" s="69" t="s">
        <v>1349</v>
      </c>
      <c r="D471" s="69" t="s">
        <v>1350</v>
      </c>
      <c r="E471" s="78">
        <v>18873705585</v>
      </c>
      <c r="F471" s="88" t="s">
        <v>1351</v>
      </c>
      <c r="G471" s="9">
        <f t="shared" si="14"/>
        <v>90.1</v>
      </c>
      <c r="H471" s="78"/>
      <c r="I471" s="90">
        <v>45.05</v>
      </c>
      <c r="J471" s="90">
        <v>45.05</v>
      </c>
      <c r="K471" s="76">
        <f t="shared" si="15"/>
        <v>1441.6</v>
      </c>
    </row>
    <row r="472" s="67" customFormat="1" ht="17" customHeight="1" spans="1:11">
      <c r="A472" s="9">
        <v>468</v>
      </c>
      <c r="B472" s="69" t="s">
        <v>1352</v>
      </c>
      <c r="C472" s="69" t="s">
        <v>1353</v>
      </c>
      <c r="D472" s="69" t="s">
        <v>1354</v>
      </c>
      <c r="E472" s="69" t="s">
        <v>1355</v>
      </c>
      <c r="F472" s="89" t="s">
        <v>1356</v>
      </c>
      <c r="G472" s="9">
        <f t="shared" si="14"/>
        <v>7.4</v>
      </c>
      <c r="H472" s="78"/>
      <c r="I472" s="86">
        <v>3.7</v>
      </c>
      <c r="J472" s="86">
        <v>3.7</v>
      </c>
      <c r="K472" s="76">
        <f t="shared" si="15"/>
        <v>118.4</v>
      </c>
    </row>
    <row r="473" s="67" customFormat="1" ht="17" customHeight="1" spans="1:11">
      <c r="A473" s="9">
        <v>469</v>
      </c>
      <c r="B473" s="69" t="s">
        <v>1357</v>
      </c>
      <c r="C473" s="69" t="s">
        <v>1358</v>
      </c>
      <c r="D473" s="69" t="s">
        <v>1359</v>
      </c>
      <c r="E473" s="69" t="s">
        <v>1360</v>
      </c>
      <c r="F473" s="89" t="s">
        <v>1356</v>
      </c>
      <c r="G473" s="9">
        <f t="shared" si="14"/>
        <v>4.6</v>
      </c>
      <c r="H473" s="78"/>
      <c r="I473" s="86">
        <v>2.3</v>
      </c>
      <c r="J473" s="86">
        <v>2.3</v>
      </c>
      <c r="K473" s="76">
        <f t="shared" si="15"/>
        <v>73.6</v>
      </c>
    </row>
    <row r="474" s="67" customFormat="1" ht="17" customHeight="1" spans="1:11">
      <c r="A474" s="9">
        <v>470</v>
      </c>
      <c r="B474" s="69" t="s">
        <v>1361</v>
      </c>
      <c r="C474" s="69" t="s">
        <v>1362</v>
      </c>
      <c r="D474" s="69" t="s">
        <v>1363</v>
      </c>
      <c r="E474" s="69" t="s">
        <v>1364</v>
      </c>
      <c r="F474" s="89" t="s">
        <v>1356</v>
      </c>
      <c r="G474" s="9">
        <f t="shared" si="14"/>
        <v>10</v>
      </c>
      <c r="H474" s="78"/>
      <c r="I474" s="86">
        <v>5</v>
      </c>
      <c r="J474" s="86">
        <v>5</v>
      </c>
      <c r="K474" s="76">
        <f t="shared" si="15"/>
        <v>160</v>
      </c>
    </row>
    <row r="475" s="67" customFormat="1" ht="17" customHeight="1" spans="1:11">
      <c r="A475" s="9">
        <v>471</v>
      </c>
      <c r="B475" s="69" t="s">
        <v>1365</v>
      </c>
      <c r="C475" s="69" t="s">
        <v>1366</v>
      </c>
      <c r="D475" s="69" t="s">
        <v>1367</v>
      </c>
      <c r="E475" s="69" t="s">
        <v>1368</v>
      </c>
      <c r="F475" s="89" t="s">
        <v>1369</v>
      </c>
      <c r="G475" s="9">
        <f t="shared" si="14"/>
        <v>1.6</v>
      </c>
      <c r="H475" s="69"/>
      <c r="I475" s="86">
        <v>0.8</v>
      </c>
      <c r="J475" s="86">
        <v>0.8</v>
      </c>
      <c r="K475" s="76">
        <f t="shared" si="15"/>
        <v>25.6</v>
      </c>
    </row>
    <row r="476" s="67" customFormat="1" ht="17" customHeight="1" spans="1:11">
      <c r="A476" s="9">
        <v>472</v>
      </c>
      <c r="B476" s="69" t="s">
        <v>1370</v>
      </c>
      <c r="C476" s="69" t="s">
        <v>1371</v>
      </c>
      <c r="D476" s="69" t="s">
        <v>1372</v>
      </c>
      <c r="E476" s="69" t="s">
        <v>1373</v>
      </c>
      <c r="F476" s="89" t="s">
        <v>1374</v>
      </c>
      <c r="G476" s="9">
        <f t="shared" si="14"/>
        <v>3.16</v>
      </c>
      <c r="H476" s="69"/>
      <c r="I476" s="86">
        <v>1.58</v>
      </c>
      <c r="J476" s="86">
        <v>1.58</v>
      </c>
      <c r="K476" s="76">
        <f t="shared" si="15"/>
        <v>50.56</v>
      </c>
    </row>
    <row r="477" s="67" customFormat="1" ht="17" customHeight="1" spans="1:11">
      <c r="A477" s="9">
        <v>473</v>
      </c>
      <c r="B477" s="69" t="s">
        <v>1375</v>
      </c>
      <c r="C477" s="69" t="s">
        <v>1376</v>
      </c>
      <c r="D477" s="69" t="s">
        <v>1377</v>
      </c>
      <c r="E477" s="69" t="s">
        <v>1378</v>
      </c>
      <c r="F477" s="89" t="s">
        <v>1379</v>
      </c>
      <c r="G477" s="9">
        <f t="shared" si="14"/>
        <v>3.04</v>
      </c>
      <c r="H477" s="86">
        <v>3.04</v>
      </c>
      <c r="I477" s="78"/>
      <c r="J477" s="78"/>
      <c r="K477" s="76">
        <f t="shared" si="15"/>
        <v>31.0688</v>
      </c>
    </row>
    <row r="478" s="67" customFormat="1" ht="17" customHeight="1" spans="1:11">
      <c r="A478" s="9">
        <v>474</v>
      </c>
      <c r="B478" s="69" t="s">
        <v>1380</v>
      </c>
      <c r="C478" s="69" t="s">
        <v>1381</v>
      </c>
      <c r="D478" s="69" t="s">
        <v>1382</v>
      </c>
      <c r="E478" s="69" t="s">
        <v>1383</v>
      </c>
      <c r="F478" s="89" t="s">
        <v>1379</v>
      </c>
      <c r="G478" s="9">
        <f t="shared" si="14"/>
        <v>1.52</v>
      </c>
      <c r="H478" s="86">
        <v>1.52</v>
      </c>
      <c r="I478" s="78"/>
      <c r="J478" s="78"/>
      <c r="K478" s="76">
        <f t="shared" si="15"/>
        <v>15.5344</v>
      </c>
    </row>
    <row r="479" s="67" customFormat="1" ht="17" customHeight="1" spans="1:11">
      <c r="A479" s="9">
        <v>475</v>
      </c>
      <c r="B479" s="69" t="s">
        <v>1384</v>
      </c>
      <c r="C479" s="69" t="s">
        <v>1385</v>
      </c>
      <c r="D479" s="69" t="s">
        <v>1386</v>
      </c>
      <c r="E479" s="69" t="s">
        <v>1387</v>
      </c>
      <c r="F479" s="89" t="s">
        <v>1379</v>
      </c>
      <c r="G479" s="9">
        <f t="shared" si="14"/>
        <v>2.28</v>
      </c>
      <c r="H479" s="86">
        <v>2.28</v>
      </c>
      <c r="I479" s="78"/>
      <c r="J479" s="78"/>
      <c r="K479" s="76">
        <f t="shared" si="15"/>
        <v>23.3016</v>
      </c>
    </row>
    <row r="480" s="67" customFormat="1" ht="17" customHeight="1" spans="1:11">
      <c r="A480" s="9">
        <v>476</v>
      </c>
      <c r="B480" s="69" t="s">
        <v>529</v>
      </c>
      <c r="C480" s="69" t="s">
        <v>1388</v>
      </c>
      <c r="D480" s="69" t="s">
        <v>1389</v>
      </c>
      <c r="E480" s="69" t="s">
        <v>1390</v>
      </c>
      <c r="F480" s="89" t="s">
        <v>1379</v>
      </c>
      <c r="G480" s="9">
        <f t="shared" si="14"/>
        <v>1.52</v>
      </c>
      <c r="H480" s="86">
        <v>1.52</v>
      </c>
      <c r="I480" s="78"/>
      <c r="J480" s="78"/>
      <c r="K480" s="76">
        <f t="shared" si="15"/>
        <v>15.5344</v>
      </c>
    </row>
    <row r="481" s="67" customFormat="1" ht="17" customHeight="1" spans="1:11">
      <c r="A481" s="9">
        <v>477</v>
      </c>
      <c r="B481" s="69" t="s">
        <v>1391</v>
      </c>
      <c r="C481" s="69" t="s">
        <v>1392</v>
      </c>
      <c r="D481" s="69" t="s">
        <v>1393</v>
      </c>
      <c r="E481" s="69" t="s">
        <v>1394</v>
      </c>
      <c r="F481" s="89" t="s">
        <v>1379</v>
      </c>
      <c r="G481" s="9">
        <f t="shared" si="14"/>
        <v>1.52</v>
      </c>
      <c r="H481" s="86">
        <v>1.52</v>
      </c>
      <c r="I481" s="78"/>
      <c r="J481" s="78"/>
      <c r="K481" s="76">
        <f t="shared" si="15"/>
        <v>15.5344</v>
      </c>
    </row>
    <row r="482" s="67" customFormat="1" ht="17" customHeight="1" spans="1:11">
      <c r="A482" s="9">
        <v>478</v>
      </c>
      <c r="B482" s="69" t="s">
        <v>1395</v>
      </c>
      <c r="C482" s="69" t="s">
        <v>1396</v>
      </c>
      <c r="D482" s="69" t="s">
        <v>1397</v>
      </c>
      <c r="E482" s="69" t="s">
        <v>1398</v>
      </c>
      <c r="F482" s="89" t="s">
        <v>1379</v>
      </c>
      <c r="G482" s="9">
        <f t="shared" si="14"/>
        <v>3.8</v>
      </c>
      <c r="H482" s="86">
        <v>3.8</v>
      </c>
      <c r="I482" s="78"/>
      <c r="J482" s="78"/>
      <c r="K482" s="76">
        <f t="shared" si="15"/>
        <v>38.836</v>
      </c>
    </row>
    <row r="483" s="67" customFormat="1" ht="17" customHeight="1" spans="1:11">
      <c r="A483" s="9">
        <v>479</v>
      </c>
      <c r="B483" s="69" t="s">
        <v>1399</v>
      </c>
      <c r="C483" s="69" t="s">
        <v>1400</v>
      </c>
      <c r="D483" s="69" t="s">
        <v>1401</v>
      </c>
      <c r="E483" s="69" t="s">
        <v>1402</v>
      </c>
      <c r="F483" s="89" t="s">
        <v>1379</v>
      </c>
      <c r="G483" s="9">
        <f t="shared" si="14"/>
        <v>3.04</v>
      </c>
      <c r="H483" s="86">
        <v>3.04</v>
      </c>
      <c r="I483" s="78"/>
      <c r="J483" s="78"/>
      <c r="K483" s="76">
        <f t="shared" si="15"/>
        <v>31.0688</v>
      </c>
    </row>
    <row r="484" s="67" customFormat="1" ht="17" customHeight="1" spans="1:11">
      <c r="A484" s="9">
        <v>480</v>
      </c>
      <c r="B484" s="69" t="s">
        <v>1403</v>
      </c>
      <c r="C484" s="69" t="s">
        <v>1404</v>
      </c>
      <c r="D484" s="69" t="s">
        <v>1405</v>
      </c>
      <c r="E484" s="69" t="s">
        <v>1406</v>
      </c>
      <c r="F484" s="89" t="s">
        <v>1379</v>
      </c>
      <c r="G484" s="9">
        <f t="shared" si="14"/>
        <v>2.28</v>
      </c>
      <c r="H484" s="86">
        <v>2.28</v>
      </c>
      <c r="I484" s="78"/>
      <c r="J484" s="78"/>
      <c r="K484" s="76">
        <f t="shared" si="15"/>
        <v>23.3016</v>
      </c>
    </row>
    <row r="485" s="67" customFormat="1" ht="17" customHeight="1" spans="1:11">
      <c r="A485" s="9">
        <v>481</v>
      </c>
      <c r="B485" s="69" t="s">
        <v>1407</v>
      </c>
      <c r="C485" s="69" t="s">
        <v>1408</v>
      </c>
      <c r="D485" s="69" t="s">
        <v>1409</v>
      </c>
      <c r="E485" s="69" t="s">
        <v>1410</v>
      </c>
      <c r="F485" s="89" t="s">
        <v>1411</v>
      </c>
      <c r="G485" s="9">
        <f t="shared" si="14"/>
        <v>5.28</v>
      </c>
      <c r="H485" s="86">
        <v>5.28</v>
      </c>
      <c r="I485" s="78"/>
      <c r="J485" s="78"/>
      <c r="K485" s="76">
        <f t="shared" si="15"/>
        <v>53.9616</v>
      </c>
    </row>
    <row r="486" s="67" customFormat="1" ht="17" customHeight="1" spans="1:11">
      <c r="A486" s="9">
        <v>482</v>
      </c>
      <c r="B486" s="69" t="s">
        <v>1412</v>
      </c>
      <c r="C486" s="69" t="s">
        <v>1413</v>
      </c>
      <c r="D486" s="69" t="s">
        <v>1414</v>
      </c>
      <c r="E486" s="69" t="s">
        <v>1415</v>
      </c>
      <c r="F486" s="89" t="s">
        <v>1379</v>
      </c>
      <c r="G486" s="9">
        <f t="shared" si="14"/>
        <v>1.52</v>
      </c>
      <c r="H486" s="86">
        <v>1.52</v>
      </c>
      <c r="I486" s="78"/>
      <c r="J486" s="78"/>
      <c r="K486" s="76">
        <f t="shared" si="15"/>
        <v>15.5344</v>
      </c>
    </row>
    <row r="487" s="67" customFormat="1" ht="17" customHeight="1" spans="1:11">
      <c r="A487" s="9">
        <v>483</v>
      </c>
      <c r="B487" s="69" t="s">
        <v>1416</v>
      </c>
      <c r="C487" s="69" t="s">
        <v>1417</v>
      </c>
      <c r="D487" s="69" t="s">
        <v>1418</v>
      </c>
      <c r="E487" s="69" t="s">
        <v>1419</v>
      </c>
      <c r="F487" s="89" t="s">
        <v>1379</v>
      </c>
      <c r="G487" s="9">
        <f t="shared" si="14"/>
        <v>1.52</v>
      </c>
      <c r="H487" s="86">
        <v>1.52</v>
      </c>
      <c r="I487" s="78"/>
      <c r="J487" s="78"/>
      <c r="K487" s="76">
        <f t="shared" si="15"/>
        <v>15.5344</v>
      </c>
    </row>
    <row r="488" s="67" customFormat="1" ht="17" customHeight="1" spans="1:11">
      <c r="A488" s="9">
        <v>484</v>
      </c>
      <c r="B488" s="69" t="s">
        <v>1420</v>
      </c>
      <c r="C488" s="69" t="s">
        <v>1421</v>
      </c>
      <c r="D488" s="69" t="s">
        <v>1422</v>
      </c>
      <c r="E488" s="69" t="s">
        <v>1423</v>
      </c>
      <c r="F488" s="89" t="s">
        <v>1379</v>
      </c>
      <c r="G488" s="9">
        <f t="shared" si="14"/>
        <v>1.52</v>
      </c>
      <c r="H488" s="86">
        <v>1.52</v>
      </c>
      <c r="I488" s="78"/>
      <c r="J488" s="78"/>
      <c r="K488" s="76">
        <f t="shared" si="15"/>
        <v>15.5344</v>
      </c>
    </row>
    <row r="489" s="67" customFormat="1" ht="17" customHeight="1" spans="1:11">
      <c r="A489" s="9">
        <v>485</v>
      </c>
      <c r="B489" s="69" t="s">
        <v>1424</v>
      </c>
      <c r="C489" s="69" t="s">
        <v>1425</v>
      </c>
      <c r="D489" s="69" t="s">
        <v>1426</v>
      </c>
      <c r="E489" s="69" t="s">
        <v>1427</v>
      </c>
      <c r="F489" s="89" t="s">
        <v>1379</v>
      </c>
      <c r="G489" s="9">
        <f t="shared" si="14"/>
        <v>0.76</v>
      </c>
      <c r="H489" s="86">
        <v>0.76</v>
      </c>
      <c r="I489" s="78"/>
      <c r="J489" s="78"/>
      <c r="K489" s="76">
        <f t="shared" si="15"/>
        <v>7.7672</v>
      </c>
    </row>
    <row r="490" s="67" customFormat="1" ht="17" customHeight="1" spans="1:11">
      <c r="A490" s="9">
        <v>486</v>
      </c>
      <c r="B490" s="69" t="s">
        <v>1428</v>
      </c>
      <c r="C490" s="69" t="s">
        <v>1429</v>
      </c>
      <c r="D490" s="69" t="s">
        <v>1430</v>
      </c>
      <c r="E490" s="69" t="s">
        <v>1431</v>
      </c>
      <c r="F490" s="89" t="s">
        <v>1379</v>
      </c>
      <c r="G490" s="9">
        <f t="shared" si="14"/>
        <v>1.52</v>
      </c>
      <c r="H490" s="86">
        <v>1.52</v>
      </c>
      <c r="I490" s="78"/>
      <c r="J490" s="78"/>
      <c r="K490" s="76">
        <f t="shared" si="15"/>
        <v>15.5344</v>
      </c>
    </row>
    <row r="491" s="67" customFormat="1" ht="17" customHeight="1" spans="1:11">
      <c r="A491" s="9">
        <v>487</v>
      </c>
      <c r="B491" s="69" t="s">
        <v>1432</v>
      </c>
      <c r="C491" s="69" t="s">
        <v>1433</v>
      </c>
      <c r="D491" s="69" t="s">
        <v>1434</v>
      </c>
      <c r="E491" s="69" t="s">
        <v>1435</v>
      </c>
      <c r="F491" s="89" t="s">
        <v>1379</v>
      </c>
      <c r="G491" s="9">
        <f t="shared" si="14"/>
        <v>2.28</v>
      </c>
      <c r="H491" s="86">
        <v>2.28</v>
      </c>
      <c r="I491" s="78"/>
      <c r="J491" s="78"/>
      <c r="K491" s="76">
        <f t="shared" si="15"/>
        <v>23.3016</v>
      </c>
    </row>
    <row r="492" s="67" customFormat="1" ht="17" customHeight="1" spans="1:11">
      <c r="A492" s="9">
        <v>488</v>
      </c>
      <c r="B492" s="69" t="s">
        <v>1436</v>
      </c>
      <c r="C492" s="69" t="s">
        <v>1437</v>
      </c>
      <c r="D492" s="69" t="s">
        <v>1438</v>
      </c>
      <c r="E492" s="69" t="s">
        <v>1439</v>
      </c>
      <c r="F492" s="89" t="s">
        <v>1379</v>
      </c>
      <c r="G492" s="9">
        <f t="shared" si="14"/>
        <v>0.76</v>
      </c>
      <c r="H492" s="86">
        <v>0.76</v>
      </c>
      <c r="I492" s="78"/>
      <c r="J492" s="78"/>
      <c r="K492" s="76">
        <f t="shared" si="15"/>
        <v>7.7672</v>
      </c>
    </row>
    <row r="493" s="67" customFormat="1" ht="17" customHeight="1" spans="1:11">
      <c r="A493" s="9">
        <v>489</v>
      </c>
      <c r="B493" s="69" t="s">
        <v>1440</v>
      </c>
      <c r="C493" s="69" t="s">
        <v>1441</v>
      </c>
      <c r="D493" s="69" t="s">
        <v>1442</v>
      </c>
      <c r="E493" s="69" t="s">
        <v>1423</v>
      </c>
      <c r="F493" s="89" t="s">
        <v>1379</v>
      </c>
      <c r="G493" s="9">
        <f t="shared" si="14"/>
        <v>3.04</v>
      </c>
      <c r="H493" s="86">
        <v>3.04</v>
      </c>
      <c r="I493" s="78"/>
      <c r="J493" s="78"/>
      <c r="K493" s="76">
        <f t="shared" si="15"/>
        <v>31.0688</v>
      </c>
    </row>
    <row r="494" s="67" customFormat="1" ht="17" customHeight="1" spans="1:11">
      <c r="A494" s="9">
        <v>490</v>
      </c>
      <c r="B494" s="69" t="s">
        <v>1443</v>
      </c>
      <c r="C494" s="69" t="s">
        <v>1444</v>
      </c>
      <c r="D494" s="69" t="s">
        <v>1445</v>
      </c>
      <c r="E494" s="69" t="s">
        <v>1446</v>
      </c>
      <c r="F494" s="89" t="s">
        <v>1379</v>
      </c>
      <c r="G494" s="9">
        <f t="shared" si="14"/>
        <v>4.56</v>
      </c>
      <c r="H494" s="86">
        <v>4.56</v>
      </c>
      <c r="I494" s="78"/>
      <c r="J494" s="78"/>
      <c r="K494" s="76">
        <f t="shared" si="15"/>
        <v>46.6032</v>
      </c>
    </row>
    <row r="495" s="67" customFormat="1" ht="17" customHeight="1" spans="1:11">
      <c r="A495" s="9">
        <v>491</v>
      </c>
      <c r="B495" s="69" t="s">
        <v>1447</v>
      </c>
      <c r="C495" s="69" t="s">
        <v>1448</v>
      </c>
      <c r="D495" s="69" t="s">
        <v>1449</v>
      </c>
      <c r="E495" s="69" t="s">
        <v>1450</v>
      </c>
      <c r="F495" s="89" t="s">
        <v>1379</v>
      </c>
      <c r="G495" s="9">
        <f t="shared" si="14"/>
        <v>3.04</v>
      </c>
      <c r="H495" s="86">
        <v>3.04</v>
      </c>
      <c r="I495" s="78"/>
      <c r="J495" s="78"/>
      <c r="K495" s="76">
        <f t="shared" si="15"/>
        <v>31.0688</v>
      </c>
    </row>
    <row r="496" s="67" customFormat="1" ht="17" customHeight="1" spans="1:11">
      <c r="A496" s="9">
        <v>492</v>
      </c>
      <c r="B496" s="69" t="s">
        <v>1451</v>
      </c>
      <c r="C496" s="69" t="s">
        <v>1452</v>
      </c>
      <c r="D496" s="69" t="s">
        <v>1453</v>
      </c>
      <c r="E496" s="69" t="s">
        <v>1454</v>
      </c>
      <c r="F496" s="89" t="s">
        <v>1379</v>
      </c>
      <c r="G496" s="9">
        <f t="shared" si="14"/>
        <v>3.04</v>
      </c>
      <c r="H496" s="86">
        <v>3.04</v>
      </c>
      <c r="I496" s="78"/>
      <c r="J496" s="78"/>
      <c r="K496" s="76">
        <f t="shared" si="15"/>
        <v>31.0688</v>
      </c>
    </row>
    <row r="497" s="67" customFormat="1" ht="17" customHeight="1" spans="1:11">
      <c r="A497" s="9">
        <v>493</v>
      </c>
      <c r="B497" s="69" t="s">
        <v>1455</v>
      </c>
      <c r="C497" s="69" t="s">
        <v>1456</v>
      </c>
      <c r="D497" s="69" t="s">
        <v>1457</v>
      </c>
      <c r="E497" s="69" t="s">
        <v>1458</v>
      </c>
      <c r="F497" s="89" t="s">
        <v>1379</v>
      </c>
      <c r="G497" s="9">
        <f t="shared" si="14"/>
        <v>3.04</v>
      </c>
      <c r="H497" s="86">
        <v>3.04</v>
      </c>
      <c r="I497" s="78"/>
      <c r="J497" s="78"/>
      <c r="K497" s="76">
        <f t="shared" si="15"/>
        <v>31.0688</v>
      </c>
    </row>
    <row r="498" s="67" customFormat="1" ht="17" customHeight="1" spans="1:11">
      <c r="A498" s="9">
        <v>494</v>
      </c>
      <c r="B498" s="69" t="s">
        <v>1459</v>
      </c>
      <c r="C498" s="69" t="s">
        <v>1460</v>
      </c>
      <c r="D498" s="69" t="s">
        <v>1461</v>
      </c>
      <c r="E498" s="69" t="s">
        <v>1462</v>
      </c>
      <c r="F498" s="89" t="s">
        <v>1379</v>
      </c>
      <c r="G498" s="9">
        <f t="shared" si="14"/>
        <v>3.04</v>
      </c>
      <c r="H498" s="86">
        <v>3.04</v>
      </c>
      <c r="I498" s="78"/>
      <c r="J498" s="78"/>
      <c r="K498" s="76">
        <f t="shared" si="15"/>
        <v>31.0688</v>
      </c>
    </row>
    <row r="499" s="67" customFormat="1" ht="17" customHeight="1" spans="1:11">
      <c r="A499" s="9">
        <v>495</v>
      </c>
      <c r="B499" s="69" t="s">
        <v>1463</v>
      </c>
      <c r="C499" s="69" t="s">
        <v>1464</v>
      </c>
      <c r="D499" s="69" t="s">
        <v>1465</v>
      </c>
      <c r="E499" s="69" t="s">
        <v>1466</v>
      </c>
      <c r="F499" s="89" t="s">
        <v>1379</v>
      </c>
      <c r="G499" s="9">
        <f t="shared" si="14"/>
        <v>3.04</v>
      </c>
      <c r="H499" s="86">
        <v>3.04</v>
      </c>
      <c r="I499" s="78"/>
      <c r="J499" s="78"/>
      <c r="K499" s="76">
        <f t="shared" si="15"/>
        <v>31.0688</v>
      </c>
    </row>
    <row r="500" s="67" customFormat="1" ht="17" customHeight="1" spans="1:11">
      <c r="A500" s="9">
        <v>496</v>
      </c>
      <c r="B500" s="69" t="s">
        <v>1467</v>
      </c>
      <c r="C500" s="69" t="s">
        <v>1468</v>
      </c>
      <c r="D500" s="69" t="s">
        <v>1469</v>
      </c>
      <c r="E500" s="69" t="s">
        <v>1470</v>
      </c>
      <c r="F500" s="89" t="s">
        <v>1379</v>
      </c>
      <c r="G500" s="9">
        <f t="shared" si="14"/>
        <v>3.04</v>
      </c>
      <c r="H500" s="86">
        <v>3.04</v>
      </c>
      <c r="I500" s="78"/>
      <c r="J500" s="78"/>
      <c r="K500" s="76">
        <f t="shared" si="15"/>
        <v>31.0688</v>
      </c>
    </row>
    <row r="501" s="67" customFormat="1" ht="17" customHeight="1" spans="1:11">
      <c r="A501" s="9">
        <v>497</v>
      </c>
      <c r="B501" s="69" t="s">
        <v>1471</v>
      </c>
      <c r="C501" s="69" t="s">
        <v>1472</v>
      </c>
      <c r="D501" s="69" t="s">
        <v>1473</v>
      </c>
      <c r="E501" s="69" t="s">
        <v>1474</v>
      </c>
      <c r="F501" s="89" t="s">
        <v>1379</v>
      </c>
      <c r="G501" s="9">
        <f t="shared" si="14"/>
        <v>3.8</v>
      </c>
      <c r="H501" s="86">
        <v>3.8</v>
      </c>
      <c r="I501" s="78"/>
      <c r="J501" s="78"/>
      <c r="K501" s="76">
        <f t="shared" si="15"/>
        <v>38.836</v>
      </c>
    </row>
    <row r="502" s="67" customFormat="1" ht="17" customHeight="1" spans="1:11">
      <c r="A502" s="9">
        <v>498</v>
      </c>
      <c r="B502" s="69" t="s">
        <v>1475</v>
      </c>
      <c r="C502" s="69" t="s">
        <v>1476</v>
      </c>
      <c r="D502" s="69" t="s">
        <v>1477</v>
      </c>
      <c r="E502" s="69" t="s">
        <v>1478</v>
      </c>
      <c r="F502" s="89" t="s">
        <v>1379</v>
      </c>
      <c r="G502" s="9">
        <f t="shared" si="14"/>
        <v>3.04</v>
      </c>
      <c r="H502" s="86">
        <v>3.04</v>
      </c>
      <c r="I502" s="78"/>
      <c r="J502" s="78"/>
      <c r="K502" s="76">
        <f t="shared" si="15"/>
        <v>31.0688</v>
      </c>
    </row>
    <row r="503" s="67" customFormat="1" ht="17" customHeight="1" spans="1:11">
      <c r="A503" s="9">
        <v>499</v>
      </c>
      <c r="B503" s="69" t="s">
        <v>1479</v>
      </c>
      <c r="C503" s="69" t="s">
        <v>1480</v>
      </c>
      <c r="D503" s="69" t="s">
        <v>1481</v>
      </c>
      <c r="E503" s="69" t="s">
        <v>1482</v>
      </c>
      <c r="F503" s="89" t="s">
        <v>1379</v>
      </c>
      <c r="G503" s="9">
        <f t="shared" si="14"/>
        <v>4.56</v>
      </c>
      <c r="H503" s="86">
        <v>4.56</v>
      </c>
      <c r="I503" s="78"/>
      <c r="J503" s="78"/>
      <c r="K503" s="76">
        <f t="shared" si="15"/>
        <v>46.6032</v>
      </c>
    </row>
    <row r="504" s="67" customFormat="1" ht="17" customHeight="1" spans="1:11">
      <c r="A504" s="9">
        <v>500</v>
      </c>
      <c r="B504" s="69" t="s">
        <v>1483</v>
      </c>
      <c r="C504" s="69" t="s">
        <v>1484</v>
      </c>
      <c r="D504" s="69" t="s">
        <v>1485</v>
      </c>
      <c r="E504" s="69" t="s">
        <v>1486</v>
      </c>
      <c r="F504" s="89" t="s">
        <v>1379</v>
      </c>
      <c r="G504" s="9">
        <f t="shared" si="14"/>
        <v>2.28</v>
      </c>
      <c r="H504" s="86">
        <v>2.28</v>
      </c>
      <c r="I504" s="78"/>
      <c r="J504" s="78"/>
      <c r="K504" s="76">
        <f t="shared" si="15"/>
        <v>23.3016</v>
      </c>
    </row>
    <row r="505" s="67" customFormat="1" ht="17" customHeight="1" spans="1:11">
      <c r="A505" s="9">
        <v>501</v>
      </c>
      <c r="B505" s="69" t="s">
        <v>1487</v>
      </c>
      <c r="C505" s="69" t="s">
        <v>1488</v>
      </c>
      <c r="D505" s="69" t="s">
        <v>1489</v>
      </c>
      <c r="E505" s="69" t="s">
        <v>1490</v>
      </c>
      <c r="F505" s="89" t="s">
        <v>1379</v>
      </c>
      <c r="G505" s="9">
        <f t="shared" si="14"/>
        <v>3.04</v>
      </c>
      <c r="H505" s="86">
        <v>3.04</v>
      </c>
      <c r="I505" s="78"/>
      <c r="J505" s="78"/>
      <c r="K505" s="76">
        <f t="shared" si="15"/>
        <v>31.0688</v>
      </c>
    </row>
    <row r="506" s="67" customFormat="1" ht="17" customHeight="1" spans="1:11">
      <c r="A506" s="9">
        <v>502</v>
      </c>
      <c r="B506" s="69" t="s">
        <v>1491</v>
      </c>
      <c r="C506" s="69" t="s">
        <v>1492</v>
      </c>
      <c r="D506" s="69" t="s">
        <v>1493</v>
      </c>
      <c r="E506" s="69" t="s">
        <v>1494</v>
      </c>
      <c r="F506" s="89" t="s">
        <v>1379</v>
      </c>
      <c r="G506" s="9">
        <f t="shared" si="14"/>
        <v>2.28</v>
      </c>
      <c r="H506" s="86">
        <v>2.28</v>
      </c>
      <c r="I506" s="78"/>
      <c r="J506" s="78"/>
      <c r="K506" s="76">
        <f t="shared" si="15"/>
        <v>23.3016</v>
      </c>
    </row>
    <row r="507" s="67" customFormat="1" ht="17" customHeight="1" spans="1:11">
      <c r="A507" s="9">
        <v>503</v>
      </c>
      <c r="B507" s="69" t="s">
        <v>1495</v>
      </c>
      <c r="C507" s="69" t="s">
        <v>1496</v>
      </c>
      <c r="D507" s="69" t="s">
        <v>1497</v>
      </c>
      <c r="E507" s="69" t="s">
        <v>1498</v>
      </c>
      <c r="F507" s="89" t="s">
        <v>1499</v>
      </c>
      <c r="G507" s="9">
        <f t="shared" si="14"/>
        <v>6</v>
      </c>
      <c r="H507" s="69"/>
      <c r="I507" s="86">
        <v>3</v>
      </c>
      <c r="J507" s="86">
        <v>3</v>
      </c>
      <c r="K507" s="76">
        <f t="shared" si="15"/>
        <v>96</v>
      </c>
    </row>
    <row r="508" s="67" customFormat="1" ht="17" customHeight="1" spans="1:11">
      <c r="A508" s="9">
        <v>504</v>
      </c>
      <c r="B508" s="69" t="s">
        <v>1500</v>
      </c>
      <c r="C508" s="69" t="s">
        <v>1501</v>
      </c>
      <c r="D508" s="69" t="s">
        <v>1502</v>
      </c>
      <c r="E508" s="69" t="s">
        <v>1503</v>
      </c>
      <c r="F508" s="89" t="s">
        <v>1504</v>
      </c>
      <c r="G508" s="9">
        <f t="shared" si="14"/>
        <v>4</v>
      </c>
      <c r="H508" s="69"/>
      <c r="I508" s="86">
        <v>2</v>
      </c>
      <c r="J508" s="86">
        <v>2</v>
      </c>
      <c r="K508" s="76">
        <f t="shared" si="15"/>
        <v>64</v>
      </c>
    </row>
    <row r="509" s="67" customFormat="1" ht="17" customHeight="1" spans="1:11">
      <c r="A509" s="9">
        <v>505</v>
      </c>
      <c r="B509" s="69" t="s">
        <v>1505</v>
      </c>
      <c r="C509" s="69" t="s">
        <v>1506</v>
      </c>
      <c r="D509" s="69" t="s">
        <v>1507</v>
      </c>
      <c r="E509" s="69" t="s">
        <v>1508</v>
      </c>
      <c r="F509" s="89" t="s">
        <v>1504</v>
      </c>
      <c r="G509" s="9">
        <f t="shared" si="14"/>
        <v>8</v>
      </c>
      <c r="H509" s="69"/>
      <c r="I509" s="86">
        <v>4</v>
      </c>
      <c r="J509" s="86">
        <v>4</v>
      </c>
      <c r="K509" s="76">
        <f t="shared" si="15"/>
        <v>128</v>
      </c>
    </row>
    <row r="510" s="67" customFormat="1" ht="17" customHeight="1" spans="1:11">
      <c r="A510" s="9">
        <v>506</v>
      </c>
      <c r="B510" s="69" t="s">
        <v>1509</v>
      </c>
      <c r="C510" s="69" t="s">
        <v>1510</v>
      </c>
      <c r="D510" s="69" t="s">
        <v>1511</v>
      </c>
      <c r="E510" s="69" t="s">
        <v>1512</v>
      </c>
      <c r="F510" s="89" t="s">
        <v>1513</v>
      </c>
      <c r="G510" s="9">
        <f t="shared" si="14"/>
        <v>4</v>
      </c>
      <c r="H510" s="69"/>
      <c r="I510" s="86">
        <v>2</v>
      </c>
      <c r="J510" s="86">
        <v>2</v>
      </c>
      <c r="K510" s="76">
        <f t="shared" si="15"/>
        <v>64</v>
      </c>
    </row>
    <row r="511" s="67" customFormat="1" ht="17" customHeight="1" spans="1:11">
      <c r="A511" s="9">
        <v>507</v>
      </c>
      <c r="B511" s="69" t="s">
        <v>1514</v>
      </c>
      <c r="C511" s="69" t="s">
        <v>1515</v>
      </c>
      <c r="D511" s="69" t="s">
        <v>1516</v>
      </c>
      <c r="E511" s="69" t="s">
        <v>1517</v>
      </c>
      <c r="F511" s="89" t="s">
        <v>1513</v>
      </c>
      <c r="G511" s="9">
        <f t="shared" si="14"/>
        <v>7</v>
      </c>
      <c r="H511" s="69"/>
      <c r="I511" s="86">
        <v>3.5</v>
      </c>
      <c r="J511" s="86">
        <v>3.5</v>
      </c>
      <c r="K511" s="76">
        <f t="shared" si="15"/>
        <v>112</v>
      </c>
    </row>
    <row r="512" s="67" customFormat="1" ht="17" customHeight="1" spans="1:11">
      <c r="A512" s="9">
        <v>508</v>
      </c>
      <c r="B512" s="69" t="s">
        <v>1518</v>
      </c>
      <c r="C512" s="69" t="s">
        <v>1519</v>
      </c>
      <c r="D512" s="69" t="s">
        <v>1520</v>
      </c>
      <c r="E512" s="69" t="s">
        <v>1521</v>
      </c>
      <c r="F512" s="89" t="s">
        <v>1513</v>
      </c>
      <c r="G512" s="9">
        <f t="shared" si="14"/>
        <v>2.2</v>
      </c>
      <c r="H512" s="69"/>
      <c r="I512" s="86">
        <v>1.1</v>
      </c>
      <c r="J512" s="86">
        <v>1.1</v>
      </c>
      <c r="K512" s="76">
        <f t="shared" si="15"/>
        <v>35.2</v>
      </c>
    </row>
    <row r="513" s="67" customFormat="1" ht="17" customHeight="1" spans="1:11">
      <c r="A513" s="9">
        <v>509</v>
      </c>
      <c r="B513" s="69" t="s">
        <v>1522</v>
      </c>
      <c r="C513" s="69" t="s">
        <v>1523</v>
      </c>
      <c r="D513" s="69" t="s">
        <v>1524</v>
      </c>
      <c r="E513" s="69" t="s">
        <v>1525</v>
      </c>
      <c r="F513" s="89" t="s">
        <v>1513</v>
      </c>
      <c r="G513" s="9">
        <f t="shared" si="14"/>
        <v>1</v>
      </c>
      <c r="H513" s="69"/>
      <c r="I513" s="86">
        <v>0.5</v>
      </c>
      <c r="J513" s="86">
        <v>0.5</v>
      </c>
      <c r="K513" s="76">
        <f t="shared" si="15"/>
        <v>16</v>
      </c>
    </row>
    <row r="514" s="67" customFormat="1" ht="17" customHeight="1" spans="1:11">
      <c r="A514" s="9">
        <v>510</v>
      </c>
      <c r="B514" s="69" t="s">
        <v>1526</v>
      </c>
      <c r="C514" s="69" t="s">
        <v>1527</v>
      </c>
      <c r="D514" s="69" t="s">
        <v>1528</v>
      </c>
      <c r="E514" s="69" t="s">
        <v>1529</v>
      </c>
      <c r="F514" s="89" t="s">
        <v>1513</v>
      </c>
      <c r="G514" s="9">
        <f t="shared" si="14"/>
        <v>4</v>
      </c>
      <c r="H514" s="69"/>
      <c r="I514" s="86">
        <v>2</v>
      </c>
      <c r="J514" s="86">
        <v>2</v>
      </c>
      <c r="K514" s="76">
        <f t="shared" si="15"/>
        <v>64</v>
      </c>
    </row>
    <row r="515" s="67" customFormat="1" ht="17" customHeight="1" spans="1:11">
      <c r="A515" s="9">
        <v>511</v>
      </c>
      <c r="B515" s="69" t="s">
        <v>1530</v>
      </c>
      <c r="C515" s="69" t="s">
        <v>1531</v>
      </c>
      <c r="D515" s="69" t="s">
        <v>1532</v>
      </c>
      <c r="E515" s="69" t="s">
        <v>1533</v>
      </c>
      <c r="F515" s="89" t="s">
        <v>1513</v>
      </c>
      <c r="G515" s="9">
        <f t="shared" si="14"/>
        <v>1</v>
      </c>
      <c r="H515" s="69"/>
      <c r="I515" s="86">
        <v>0.5</v>
      </c>
      <c r="J515" s="86">
        <v>0.5</v>
      </c>
      <c r="K515" s="76">
        <f t="shared" si="15"/>
        <v>16</v>
      </c>
    </row>
    <row r="516" s="67" customFormat="1" ht="17" customHeight="1" spans="1:11">
      <c r="A516" s="9">
        <v>512</v>
      </c>
      <c r="B516" s="69" t="s">
        <v>1534</v>
      </c>
      <c r="C516" s="69" t="s">
        <v>1535</v>
      </c>
      <c r="D516" s="69" t="s">
        <v>1536</v>
      </c>
      <c r="E516" s="69" t="s">
        <v>1537</v>
      </c>
      <c r="F516" s="89" t="s">
        <v>1538</v>
      </c>
      <c r="G516" s="9">
        <f t="shared" si="14"/>
        <v>3.36</v>
      </c>
      <c r="H516" s="69"/>
      <c r="I516" s="86">
        <v>1.68</v>
      </c>
      <c r="J516" s="86">
        <v>1.68</v>
      </c>
      <c r="K516" s="76">
        <f t="shared" si="15"/>
        <v>53.76</v>
      </c>
    </row>
    <row r="517" s="67" customFormat="1" ht="17" customHeight="1" spans="1:11">
      <c r="A517" s="9">
        <v>513</v>
      </c>
      <c r="B517" s="69" t="s">
        <v>1539</v>
      </c>
      <c r="C517" s="69" t="s">
        <v>1540</v>
      </c>
      <c r="D517" s="69" t="s">
        <v>1541</v>
      </c>
      <c r="E517" s="69" t="s">
        <v>1542</v>
      </c>
      <c r="F517" s="89" t="s">
        <v>1538</v>
      </c>
      <c r="G517" s="9">
        <f t="shared" si="14"/>
        <v>3.6</v>
      </c>
      <c r="H517" s="69"/>
      <c r="I517" s="86">
        <v>1.8</v>
      </c>
      <c r="J517" s="86">
        <v>1.8</v>
      </c>
      <c r="K517" s="76">
        <f t="shared" si="15"/>
        <v>57.6</v>
      </c>
    </row>
    <row r="518" s="67" customFormat="1" ht="17" customHeight="1" spans="1:11">
      <c r="A518" s="9">
        <v>514</v>
      </c>
      <c r="B518" s="69" t="s">
        <v>1543</v>
      </c>
      <c r="C518" s="69" t="s">
        <v>1544</v>
      </c>
      <c r="D518" s="69" t="s">
        <v>1545</v>
      </c>
      <c r="E518" s="69" t="s">
        <v>1546</v>
      </c>
      <c r="F518" s="89" t="s">
        <v>1538</v>
      </c>
      <c r="G518" s="9">
        <f t="shared" ref="G518:G581" si="16">H518+I518+J518</f>
        <v>4</v>
      </c>
      <c r="H518" s="69"/>
      <c r="I518" s="86">
        <v>2</v>
      </c>
      <c r="J518" s="86">
        <v>2</v>
      </c>
      <c r="K518" s="76">
        <f t="shared" ref="K518:K581" si="17">H518*10.22+I518*12+J518*20</f>
        <v>64</v>
      </c>
    </row>
    <row r="519" s="67" customFormat="1" ht="17" customHeight="1" spans="1:11">
      <c r="A519" s="9">
        <v>515</v>
      </c>
      <c r="B519" s="69" t="s">
        <v>1547</v>
      </c>
      <c r="C519" s="69" t="s">
        <v>1548</v>
      </c>
      <c r="D519" s="69" t="s">
        <v>1549</v>
      </c>
      <c r="E519" s="69" t="s">
        <v>1550</v>
      </c>
      <c r="F519" s="89" t="s">
        <v>1538</v>
      </c>
      <c r="G519" s="9">
        <f t="shared" si="16"/>
        <v>5</v>
      </c>
      <c r="H519" s="69"/>
      <c r="I519" s="86">
        <v>2.5</v>
      </c>
      <c r="J519" s="86">
        <v>2.5</v>
      </c>
      <c r="K519" s="76">
        <f t="shared" si="17"/>
        <v>80</v>
      </c>
    </row>
    <row r="520" s="67" customFormat="1" ht="17" customHeight="1" spans="1:11">
      <c r="A520" s="9">
        <v>516</v>
      </c>
      <c r="B520" s="69" t="s">
        <v>1551</v>
      </c>
      <c r="C520" s="69" t="s">
        <v>1552</v>
      </c>
      <c r="D520" s="69" t="s">
        <v>1553</v>
      </c>
      <c r="E520" s="69" t="s">
        <v>1554</v>
      </c>
      <c r="F520" s="89" t="s">
        <v>1538</v>
      </c>
      <c r="G520" s="9">
        <f t="shared" si="16"/>
        <v>4</v>
      </c>
      <c r="H520" s="69"/>
      <c r="I520" s="86">
        <v>2</v>
      </c>
      <c r="J520" s="86">
        <v>2</v>
      </c>
      <c r="K520" s="76">
        <f t="shared" si="17"/>
        <v>64</v>
      </c>
    </row>
    <row r="521" s="67" customFormat="1" ht="17" customHeight="1" spans="1:11">
      <c r="A521" s="9">
        <v>517</v>
      </c>
      <c r="B521" s="69" t="s">
        <v>1555</v>
      </c>
      <c r="C521" s="69" t="s">
        <v>1556</v>
      </c>
      <c r="D521" s="69" t="s">
        <v>1557</v>
      </c>
      <c r="E521" s="69" t="s">
        <v>1558</v>
      </c>
      <c r="F521" s="89" t="s">
        <v>1538</v>
      </c>
      <c r="G521" s="9">
        <f t="shared" si="16"/>
        <v>3.4</v>
      </c>
      <c r="H521" s="69"/>
      <c r="I521" s="86">
        <v>1.7</v>
      </c>
      <c r="J521" s="86">
        <v>1.7</v>
      </c>
      <c r="K521" s="76">
        <f t="shared" si="17"/>
        <v>54.4</v>
      </c>
    </row>
    <row r="522" s="67" customFormat="1" ht="17" customHeight="1" spans="1:11">
      <c r="A522" s="9">
        <v>518</v>
      </c>
      <c r="B522" s="69" t="s">
        <v>1559</v>
      </c>
      <c r="C522" s="69" t="s">
        <v>1560</v>
      </c>
      <c r="D522" s="69" t="s">
        <v>1561</v>
      </c>
      <c r="E522" s="69" t="s">
        <v>1562</v>
      </c>
      <c r="F522" s="89" t="s">
        <v>1538</v>
      </c>
      <c r="G522" s="9">
        <f t="shared" si="16"/>
        <v>1.38</v>
      </c>
      <c r="H522" s="69"/>
      <c r="I522" s="86">
        <v>0.69</v>
      </c>
      <c r="J522" s="86">
        <v>0.69</v>
      </c>
      <c r="K522" s="76">
        <f t="shared" si="17"/>
        <v>22.08</v>
      </c>
    </row>
    <row r="523" s="67" customFormat="1" ht="17" customHeight="1" spans="1:11">
      <c r="A523" s="9">
        <v>519</v>
      </c>
      <c r="B523" s="69" t="s">
        <v>1563</v>
      </c>
      <c r="C523" s="69" t="s">
        <v>1564</v>
      </c>
      <c r="D523" s="69" t="s">
        <v>1565</v>
      </c>
      <c r="E523" s="69" t="s">
        <v>1566</v>
      </c>
      <c r="F523" s="89" t="s">
        <v>1538</v>
      </c>
      <c r="G523" s="9">
        <f t="shared" si="16"/>
        <v>1.6</v>
      </c>
      <c r="H523" s="69"/>
      <c r="I523" s="86">
        <v>0.8</v>
      </c>
      <c r="J523" s="86">
        <v>0.8</v>
      </c>
      <c r="K523" s="76">
        <f t="shared" si="17"/>
        <v>25.6</v>
      </c>
    </row>
    <row r="524" s="67" customFormat="1" ht="17" customHeight="1" spans="1:11">
      <c r="A524" s="9">
        <v>520</v>
      </c>
      <c r="B524" s="69" t="s">
        <v>1567</v>
      </c>
      <c r="C524" s="69" t="s">
        <v>1568</v>
      </c>
      <c r="D524" s="69" t="s">
        <v>1569</v>
      </c>
      <c r="E524" s="69" t="s">
        <v>1570</v>
      </c>
      <c r="F524" s="89" t="s">
        <v>1538</v>
      </c>
      <c r="G524" s="9">
        <f t="shared" si="16"/>
        <v>0.8</v>
      </c>
      <c r="H524" s="69"/>
      <c r="I524" s="86">
        <v>0.4</v>
      </c>
      <c r="J524" s="86">
        <v>0.4</v>
      </c>
      <c r="K524" s="76">
        <f t="shared" si="17"/>
        <v>12.8</v>
      </c>
    </row>
    <row r="525" s="67" customFormat="1" ht="17" customHeight="1" spans="1:11">
      <c r="A525" s="9">
        <v>521</v>
      </c>
      <c r="B525" s="69" t="s">
        <v>1571</v>
      </c>
      <c r="C525" s="69" t="s">
        <v>1572</v>
      </c>
      <c r="D525" s="69" t="s">
        <v>1573</v>
      </c>
      <c r="E525" s="69" t="s">
        <v>1574</v>
      </c>
      <c r="F525" s="89" t="s">
        <v>1538</v>
      </c>
      <c r="G525" s="9">
        <f t="shared" si="16"/>
        <v>2</v>
      </c>
      <c r="H525" s="69"/>
      <c r="I525" s="86">
        <v>1</v>
      </c>
      <c r="J525" s="86">
        <v>1</v>
      </c>
      <c r="K525" s="76">
        <f t="shared" si="17"/>
        <v>32</v>
      </c>
    </row>
    <row r="526" s="67" customFormat="1" ht="17" customHeight="1" spans="1:11">
      <c r="A526" s="9">
        <v>522</v>
      </c>
      <c r="B526" s="69" t="s">
        <v>1575</v>
      </c>
      <c r="C526" s="69" t="s">
        <v>1576</v>
      </c>
      <c r="D526" s="69" t="s">
        <v>1577</v>
      </c>
      <c r="E526" s="69" t="s">
        <v>1578</v>
      </c>
      <c r="F526" s="89" t="s">
        <v>1538</v>
      </c>
      <c r="G526" s="9">
        <f t="shared" si="16"/>
        <v>1.4</v>
      </c>
      <c r="H526" s="69"/>
      <c r="I526" s="86">
        <v>0.7</v>
      </c>
      <c r="J526" s="86">
        <v>0.7</v>
      </c>
      <c r="K526" s="76">
        <f t="shared" si="17"/>
        <v>22.4</v>
      </c>
    </row>
    <row r="527" s="67" customFormat="1" ht="17" customHeight="1" spans="1:11">
      <c r="A527" s="9">
        <v>523</v>
      </c>
      <c r="B527" s="69" t="s">
        <v>1579</v>
      </c>
      <c r="C527" s="69" t="s">
        <v>1580</v>
      </c>
      <c r="D527" s="69" t="s">
        <v>1581</v>
      </c>
      <c r="E527" s="69" t="s">
        <v>1582</v>
      </c>
      <c r="F527" s="89" t="s">
        <v>1538</v>
      </c>
      <c r="G527" s="9">
        <f t="shared" si="16"/>
        <v>2.6</v>
      </c>
      <c r="H527" s="69"/>
      <c r="I527" s="86">
        <v>1.3</v>
      </c>
      <c r="J527" s="86">
        <v>1.3</v>
      </c>
      <c r="K527" s="76">
        <f t="shared" si="17"/>
        <v>41.6</v>
      </c>
    </row>
    <row r="528" s="67" customFormat="1" ht="17" customHeight="1" spans="1:11">
      <c r="A528" s="9">
        <v>524</v>
      </c>
      <c r="B528" s="69" t="s">
        <v>1583</v>
      </c>
      <c r="C528" s="69" t="s">
        <v>1584</v>
      </c>
      <c r="D528" s="69" t="s">
        <v>1585</v>
      </c>
      <c r="E528" s="69" t="s">
        <v>1586</v>
      </c>
      <c r="F528" s="89" t="s">
        <v>1538</v>
      </c>
      <c r="G528" s="9">
        <f t="shared" si="16"/>
        <v>1.4</v>
      </c>
      <c r="H528" s="69"/>
      <c r="I528" s="86">
        <v>0.7</v>
      </c>
      <c r="J528" s="86">
        <v>0.7</v>
      </c>
      <c r="K528" s="76">
        <f t="shared" si="17"/>
        <v>22.4</v>
      </c>
    </row>
    <row r="529" s="67" customFormat="1" ht="17" customHeight="1" spans="1:11">
      <c r="A529" s="9">
        <v>525</v>
      </c>
      <c r="B529" s="69" t="s">
        <v>1587</v>
      </c>
      <c r="C529" s="69" t="s">
        <v>1588</v>
      </c>
      <c r="D529" s="69" t="s">
        <v>1589</v>
      </c>
      <c r="E529" s="69" t="s">
        <v>1590</v>
      </c>
      <c r="F529" s="89" t="s">
        <v>1538</v>
      </c>
      <c r="G529" s="9">
        <f t="shared" si="16"/>
        <v>2.4</v>
      </c>
      <c r="H529" s="69"/>
      <c r="I529" s="86">
        <v>1.2</v>
      </c>
      <c r="J529" s="86">
        <v>1.2</v>
      </c>
      <c r="K529" s="76">
        <f t="shared" si="17"/>
        <v>38.4</v>
      </c>
    </row>
    <row r="530" s="67" customFormat="1" ht="17" customHeight="1" spans="1:11">
      <c r="A530" s="9">
        <v>526</v>
      </c>
      <c r="B530" s="69" t="s">
        <v>1591</v>
      </c>
      <c r="C530" s="69" t="s">
        <v>1592</v>
      </c>
      <c r="D530" s="69" t="s">
        <v>1593</v>
      </c>
      <c r="E530" s="69"/>
      <c r="F530" s="89" t="s">
        <v>1538</v>
      </c>
      <c r="G530" s="9">
        <f t="shared" si="16"/>
        <v>3.4</v>
      </c>
      <c r="H530" s="69"/>
      <c r="I530" s="86">
        <v>1.7</v>
      </c>
      <c r="J530" s="86">
        <v>1.7</v>
      </c>
      <c r="K530" s="76">
        <f t="shared" si="17"/>
        <v>54.4</v>
      </c>
    </row>
    <row r="531" s="67" customFormat="1" ht="17" customHeight="1" spans="1:11">
      <c r="A531" s="9">
        <v>527</v>
      </c>
      <c r="B531" s="69" t="s">
        <v>1594</v>
      </c>
      <c r="C531" s="69" t="s">
        <v>1595</v>
      </c>
      <c r="D531" s="69" t="s">
        <v>1596</v>
      </c>
      <c r="E531" s="69" t="s">
        <v>1597</v>
      </c>
      <c r="F531" s="89" t="s">
        <v>1538</v>
      </c>
      <c r="G531" s="9">
        <f t="shared" si="16"/>
        <v>5</v>
      </c>
      <c r="H531" s="69"/>
      <c r="I531" s="86">
        <v>2.5</v>
      </c>
      <c r="J531" s="86">
        <v>2.5</v>
      </c>
      <c r="K531" s="76">
        <f t="shared" si="17"/>
        <v>80</v>
      </c>
    </row>
    <row r="532" s="67" customFormat="1" ht="17" customHeight="1" spans="1:11">
      <c r="A532" s="9">
        <v>528</v>
      </c>
      <c r="B532" s="69" t="s">
        <v>1598</v>
      </c>
      <c r="C532" s="69" t="s">
        <v>1599</v>
      </c>
      <c r="D532" s="69" t="s">
        <v>1600</v>
      </c>
      <c r="E532" s="69" t="s">
        <v>1601</v>
      </c>
      <c r="F532" s="89" t="s">
        <v>1538</v>
      </c>
      <c r="G532" s="9">
        <f t="shared" si="16"/>
        <v>16.6</v>
      </c>
      <c r="H532" s="69"/>
      <c r="I532" s="86">
        <v>8.3</v>
      </c>
      <c r="J532" s="86">
        <v>8.3</v>
      </c>
      <c r="K532" s="76">
        <f t="shared" si="17"/>
        <v>265.6</v>
      </c>
    </row>
    <row r="533" s="67" customFormat="1" ht="17" customHeight="1" spans="1:11">
      <c r="A533" s="9">
        <v>529</v>
      </c>
      <c r="B533" s="69" t="s">
        <v>1602</v>
      </c>
      <c r="C533" s="69" t="s">
        <v>1603</v>
      </c>
      <c r="D533" s="69" t="s">
        <v>1604</v>
      </c>
      <c r="E533" s="69" t="s">
        <v>1605</v>
      </c>
      <c r="F533" s="89" t="s">
        <v>1606</v>
      </c>
      <c r="G533" s="9">
        <f t="shared" si="16"/>
        <v>2</v>
      </c>
      <c r="H533" s="69"/>
      <c r="I533" s="86">
        <v>1</v>
      </c>
      <c r="J533" s="86">
        <v>1</v>
      </c>
      <c r="K533" s="76">
        <f t="shared" si="17"/>
        <v>32</v>
      </c>
    </row>
    <row r="534" s="67" customFormat="1" ht="17" customHeight="1" spans="1:11">
      <c r="A534" s="9">
        <v>530</v>
      </c>
      <c r="B534" s="69" t="s">
        <v>1607</v>
      </c>
      <c r="C534" s="69" t="s">
        <v>1608</v>
      </c>
      <c r="D534" s="69" t="s">
        <v>1609</v>
      </c>
      <c r="E534" s="69" t="s">
        <v>1610</v>
      </c>
      <c r="F534" s="89" t="s">
        <v>1606</v>
      </c>
      <c r="G534" s="9">
        <f t="shared" si="16"/>
        <v>2.4</v>
      </c>
      <c r="H534" s="69"/>
      <c r="I534" s="86">
        <v>1.2</v>
      </c>
      <c r="J534" s="86">
        <v>1.2</v>
      </c>
      <c r="K534" s="76">
        <f t="shared" si="17"/>
        <v>38.4</v>
      </c>
    </row>
    <row r="535" s="67" customFormat="1" ht="17" customHeight="1" spans="1:11">
      <c r="A535" s="9">
        <v>531</v>
      </c>
      <c r="B535" s="69" t="s">
        <v>1611</v>
      </c>
      <c r="C535" s="69" t="s">
        <v>1612</v>
      </c>
      <c r="D535" s="69" t="s">
        <v>1613</v>
      </c>
      <c r="E535" s="69" t="s">
        <v>1614</v>
      </c>
      <c r="F535" s="89" t="s">
        <v>1606</v>
      </c>
      <c r="G535" s="9">
        <f t="shared" si="16"/>
        <v>1.6</v>
      </c>
      <c r="H535" s="69"/>
      <c r="I535" s="86">
        <v>0.8</v>
      </c>
      <c r="J535" s="86">
        <v>0.8</v>
      </c>
      <c r="K535" s="76">
        <f t="shared" si="17"/>
        <v>25.6</v>
      </c>
    </row>
    <row r="536" s="67" customFormat="1" ht="17" customHeight="1" spans="1:11">
      <c r="A536" s="9">
        <v>532</v>
      </c>
      <c r="B536" s="69" t="s">
        <v>1615</v>
      </c>
      <c r="C536" s="69" t="s">
        <v>1616</v>
      </c>
      <c r="D536" s="69" t="s">
        <v>1617</v>
      </c>
      <c r="E536" s="69" t="s">
        <v>1618</v>
      </c>
      <c r="F536" s="89" t="s">
        <v>1606</v>
      </c>
      <c r="G536" s="9">
        <f t="shared" si="16"/>
        <v>2</v>
      </c>
      <c r="H536" s="69"/>
      <c r="I536" s="86">
        <v>1</v>
      </c>
      <c r="J536" s="86">
        <v>1</v>
      </c>
      <c r="K536" s="76">
        <f t="shared" si="17"/>
        <v>32</v>
      </c>
    </row>
    <row r="537" s="67" customFormat="1" ht="17" customHeight="1" spans="1:11">
      <c r="A537" s="9">
        <v>533</v>
      </c>
      <c r="B537" s="69" t="s">
        <v>1619</v>
      </c>
      <c r="C537" s="69" t="s">
        <v>1620</v>
      </c>
      <c r="D537" s="69" t="s">
        <v>1621</v>
      </c>
      <c r="E537" s="69" t="s">
        <v>1622</v>
      </c>
      <c r="F537" s="89" t="s">
        <v>1606</v>
      </c>
      <c r="G537" s="9">
        <f t="shared" si="16"/>
        <v>1.6</v>
      </c>
      <c r="H537" s="69"/>
      <c r="I537" s="86">
        <v>0.8</v>
      </c>
      <c r="J537" s="86">
        <v>0.8</v>
      </c>
      <c r="K537" s="76">
        <f t="shared" si="17"/>
        <v>25.6</v>
      </c>
    </row>
    <row r="538" s="67" customFormat="1" ht="17" customHeight="1" spans="1:11">
      <c r="A538" s="9">
        <v>534</v>
      </c>
      <c r="B538" s="69" t="s">
        <v>1623</v>
      </c>
      <c r="C538" s="69" t="s">
        <v>1624</v>
      </c>
      <c r="D538" s="69" t="s">
        <v>1625</v>
      </c>
      <c r="E538" s="69" t="s">
        <v>1626</v>
      </c>
      <c r="F538" s="89" t="s">
        <v>1606</v>
      </c>
      <c r="G538" s="9">
        <f t="shared" si="16"/>
        <v>2</v>
      </c>
      <c r="H538" s="69"/>
      <c r="I538" s="86">
        <v>1</v>
      </c>
      <c r="J538" s="86">
        <v>1</v>
      </c>
      <c r="K538" s="76">
        <f t="shared" si="17"/>
        <v>32</v>
      </c>
    </row>
    <row r="539" s="67" customFormat="1" ht="17" customHeight="1" spans="1:11">
      <c r="A539" s="9">
        <v>535</v>
      </c>
      <c r="B539" s="69" t="s">
        <v>1627</v>
      </c>
      <c r="C539" s="69" t="s">
        <v>1628</v>
      </c>
      <c r="D539" s="69" t="s">
        <v>1629</v>
      </c>
      <c r="E539" s="69" t="s">
        <v>1630</v>
      </c>
      <c r="F539" s="89" t="s">
        <v>1606</v>
      </c>
      <c r="G539" s="9">
        <f t="shared" si="16"/>
        <v>3</v>
      </c>
      <c r="H539" s="69"/>
      <c r="I539" s="86">
        <v>1.5</v>
      </c>
      <c r="J539" s="86">
        <v>1.5</v>
      </c>
      <c r="K539" s="76">
        <f t="shared" si="17"/>
        <v>48</v>
      </c>
    </row>
    <row r="540" s="67" customFormat="1" ht="17" customHeight="1" spans="1:11">
      <c r="A540" s="9">
        <v>536</v>
      </c>
      <c r="B540" s="69" t="s">
        <v>1631</v>
      </c>
      <c r="C540" s="69" t="s">
        <v>1632</v>
      </c>
      <c r="D540" s="69" t="s">
        <v>1633</v>
      </c>
      <c r="E540" s="69"/>
      <c r="F540" s="89" t="s">
        <v>1634</v>
      </c>
      <c r="G540" s="9">
        <f t="shared" si="16"/>
        <v>1</v>
      </c>
      <c r="H540" s="86">
        <v>1</v>
      </c>
      <c r="I540" s="69"/>
      <c r="J540" s="69"/>
      <c r="K540" s="76">
        <f t="shared" si="17"/>
        <v>10.22</v>
      </c>
    </row>
    <row r="541" s="67" customFormat="1" ht="17" customHeight="1" spans="1:11">
      <c r="A541" s="9">
        <v>537</v>
      </c>
      <c r="B541" s="69" t="s">
        <v>1635</v>
      </c>
      <c r="C541" s="69" t="s">
        <v>1636</v>
      </c>
      <c r="D541" s="69" t="s">
        <v>1637</v>
      </c>
      <c r="E541" s="69" t="s">
        <v>1638</v>
      </c>
      <c r="F541" s="89" t="s">
        <v>1634</v>
      </c>
      <c r="G541" s="9">
        <f t="shared" si="16"/>
        <v>3.9</v>
      </c>
      <c r="H541" s="86">
        <v>3.9</v>
      </c>
      <c r="I541" s="86"/>
      <c r="J541" s="86"/>
      <c r="K541" s="76">
        <f t="shared" si="17"/>
        <v>39.858</v>
      </c>
    </row>
    <row r="542" s="67" customFormat="1" ht="17" customHeight="1" spans="1:11">
      <c r="A542" s="9">
        <v>538</v>
      </c>
      <c r="B542" s="69" t="s">
        <v>1639</v>
      </c>
      <c r="C542" s="69" t="s">
        <v>1640</v>
      </c>
      <c r="D542" s="69" t="s">
        <v>1641</v>
      </c>
      <c r="E542" s="69" t="s">
        <v>1642</v>
      </c>
      <c r="F542" s="89" t="s">
        <v>1634</v>
      </c>
      <c r="G542" s="9">
        <f t="shared" si="16"/>
        <v>3.33</v>
      </c>
      <c r="H542" s="86">
        <v>3.33</v>
      </c>
      <c r="I542" s="86"/>
      <c r="J542" s="86"/>
      <c r="K542" s="76">
        <f t="shared" si="17"/>
        <v>34.0326</v>
      </c>
    </row>
    <row r="543" s="67" customFormat="1" ht="17" customHeight="1" spans="1:11">
      <c r="A543" s="9">
        <v>539</v>
      </c>
      <c r="B543" s="69" t="s">
        <v>1643</v>
      </c>
      <c r="C543" s="69" t="s">
        <v>1644</v>
      </c>
      <c r="D543" s="69" t="s">
        <v>1645</v>
      </c>
      <c r="E543" s="69" t="s">
        <v>1646</v>
      </c>
      <c r="F543" s="89" t="s">
        <v>1647</v>
      </c>
      <c r="G543" s="9">
        <f t="shared" si="16"/>
        <v>2.4</v>
      </c>
      <c r="H543" s="69"/>
      <c r="I543" s="86">
        <v>1.2</v>
      </c>
      <c r="J543" s="86">
        <v>1.2</v>
      </c>
      <c r="K543" s="76">
        <f t="shared" si="17"/>
        <v>38.4</v>
      </c>
    </row>
    <row r="544" s="67" customFormat="1" ht="17" customHeight="1" spans="1:11">
      <c r="A544" s="9">
        <v>540</v>
      </c>
      <c r="B544" s="69" t="s">
        <v>1648</v>
      </c>
      <c r="C544" s="69" t="s">
        <v>1649</v>
      </c>
      <c r="D544" s="69" t="s">
        <v>1650</v>
      </c>
      <c r="E544" s="69" t="s">
        <v>1651</v>
      </c>
      <c r="F544" s="89" t="s">
        <v>1652</v>
      </c>
      <c r="G544" s="9">
        <f t="shared" si="16"/>
        <v>3.6</v>
      </c>
      <c r="H544" s="86">
        <v>3.6</v>
      </c>
      <c r="I544" s="86"/>
      <c r="J544" s="86"/>
      <c r="K544" s="76">
        <f t="shared" si="17"/>
        <v>36.792</v>
      </c>
    </row>
    <row r="545" s="67" customFormat="1" ht="17" customHeight="1" spans="1:11">
      <c r="A545" s="9">
        <v>541</v>
      </c>
      <c r="B545" s="69" t="s">
        <v>1653</v>
      </c>
      <c r="C545" s="69" t="s">
        <v>1654</v>
      </c>
      <c r="D545" s="69" t="s">
        <v>1655</v>
      </c>
      <c r="E545" s="69" t="s">
        <v>1656</v>
      </c>
      <c r="F545" s="89" t="s">
        <v>1652</v>
      </c>
      <c r="G545" s="9">
        <f t="shared" si="16"/>
        <v>1.5</v>
      </c>
      <c r="H545" s="86">
        <v>1.5</v>
      </c>
      <c r="I545" s="86"/>
      <c r="J545" s="86"/>
      <c r="K545" s="76">
        <f t="shared" si="17"/>
        <v>15.33</v>
      </c>
    </row>
    <row r="546" s="67" customFormat="1" ht="17" customHeight="1" spans="1:11">
      <c r="A546" s="9">
        <v>542</v>
      </c>
      <c r="B546" s="69" t="s">
        <v>1657</v>
      </c>
      <c r="C546" s="69" t="s">
        <v>1658</v>
      </c>
      <c r="D546" s="69" t="s">
        <v>1659</v>
      </c>
      <c r="E546" s="69" t="s">
        <v>1660</v>
      </c>
      <c r="F546" s="89" t="s">
        <v>1652</v>
      </c>
      <c r="G546" s="9">
        <f t="shared" si="16"/>
        <v>1.2</v>
      </c>
      <c r="H546" s="86">
        <v>1.2</v>
      </c>
      <c r="I546" s="86"/>
      <c r="J546" s="86"/>
      <c r="K546" s="76">
        <f t="shared" si="17"/>
        <v>12.264</v>
      </c>
    </row>
    <row r="547" s="67" customFormat="1" ht="17" customHeight="1" spans="1:11">
      <c r="A547" s="9">
        <v>543</v>
      </c>
      <c r="B547" s="69" t="s">
        <v>1661</v>
      </c>
      <c r="C547" s="69" t="s">
        <v>1662</v>
      </c>
      <c r="D547" s="69" t="s">
        <v>1663</v>
      </c>
      <c r="E547" s="69" t="s">
        <v>1664</v>
      </c>
      <c r="F547" s="89" t="s">
        <v>1665</v>
      </c>
      <c r="G547" s="9">
        <f t="shared" si="16"/>
        <v>2.4</v>
      </c>
      <c r="H547" s="69"/>
      <c r="I547" s="86">
        <v>1.2</v>
      </c>
      <c r="J547" s="86">
        <v>1.2</v>
      </c>
      <c r="K547" s="76">
        <f t="shared" si="17"/>
        <v>38.4</v>
      </c>
    </row>
    <row r="548" s="67" customFormat="1" ht="17" customHeight="1" spans="1:11">
      <c r="A548" s="9">
        <v>544</v>
      </c>
      <c r="B548" s="69" t="s">
        <v>1666</v>
      </c>
      <c r="C548" s="69" t="s">
        <v>1667</v>
      </c>
      <c r="D548" s="69" t="s">
        <v>1668</v>
      </c>
      <c r="E548" s="69" t="s">
        <v>1669</v>
      </c>
      <c r="F548" s="89" t="s">
        <v>1670</v>
      </c>
      <c r="G548" s="9">
        <f t="shared" si="16"/>
        <v>5</v>
      </c>
      <c r="H548" s="69"/>
      <c r="I548" s="86">
        <v>2.5</v>
      </c>
      <c r="J548" s="86">
        <v>2.5</v>
      </c>
      <c r="K548" s="76">
        <f t="shared" si="17"/>
        <v>80</v>
      </c>
    </row>
    <row r="549" s="67" customFormat="1" ht="17" customHeight="1" spans="1:11">
      <c r="A549" s="9">
        <v>545</v>
      </c>
      <c r="B549" s="69" t="s">
        <v>1671</v>
      </c>
      <c r="C549" s="69" t="s">
        <v>1672</v>
      </c>
      <c r="D549" s="69" t="s">
        <v>1673</v>
      </c>
      <c r="E549" s="69" t="s">
        <v>1674</v>
      </c>
      <c r="F549" s="89" t="s">
        <v>1670</v>
      </c>
      <c r="G549" s="9">
        <f t="shared" si="16"/>
        <v>2.5</v>
      </c>
      <c r="H549" s="86">
        <v>2.5</v>
      </c>
      <c r="I549" s="69"/>
      <c r="J549" s="69"/>
      <c r="K549" s="76">
        <f t="shared" si="17"/>
        <v>25.55</v>
      </c>
    </row>
    <row r="550" s="67" customFormat="1" ht="17" customHeight="1" spans="1:11">
      <c r="A550" s="9">
        <v>546</v>
      </c>
      <c r="B550" s="69" t="s">
        <v>1675</v>
      </c>
      <c r="C550" s="69" t="s">
        <v>1676</v>
      </c>
      <c r="D550" s="69" t="s">
        <v>1677</v>
      </c>
      <c r="E550" s="69" t="s">
        <v>1678</v>
      </c>
      <c r="F550" s="89" t="s">
        <v>1670</v>
      </c>
      <c r="G550" s="9">
        <f t="shared" si="16"/>
        <v>2</v>
      </c>
      <c r="H550" s="86">
        <v>2</v>
      </c>
      <c r="I550" s="69"/>
      <c r="J550" s="69"/>
      <c r="K550" s="76">
        <f t="shared" si="17"/>
        <v>20.44</v>
      </c>
    </row>
    <row r="551" s="67" customFormat="1" ht="17" customHeight="1" spans="1:11">
      <c r="A551" s="9">
        <v>547</v>
      </c>
      <c r="B551" s="69" t="s">
        <v>1679</v>
      </c>
      <c r="C551" s="69" t="s">
        <v>1680</v>
      </c>
      <c r="D551" s="69" t="s">
        <v>1681</v>
      </c>
      <c r="E551" s="69" t="s">
        <v>1682</v>
      </c>
      <c r="F551" s="89" t="s">
        <v>1670</v>
      </c>
      <c r="G551" s="9">
        <f t="shared" si="16"/>
        <v>1.3</v>
      </c>
      <c r="H551" s="86">
        <v>1.3</v>
      </c>
      <c r="I551" s="69"/>
      <c r="J551" s="69"/>
      <c r="K551" s="76">
        <f t="shared" si="17"/>
        <v>13.286</v>
      </c>
    </row>
    <row r="552" s="67" customFormat="1" ht="17" customHeight="1" spans="1:11">
      <c r="A552" s="9">
        <v>548</v>
      </c>
      <c r="B552" s="69" t="s">
        <v>1683</v>
      </c>
      <c r="C552" s="69" t="s">
        <v>1684</v>
      </c>
      <c r="D552" s="69" t="s">
        <v>1685</v>
      </c>
      <c r="E552" s="69" t="s">
        <v>1686</v>
      </c>
      <c r="F552" s="89" t="s">
        <v>1687</v>
      </c>
      <c r="G552" s="9">
        <f t="shared" si="16"/>
        <v>2.6</v>
      </c>
      <c r="H552" s="69"/>
      <c r="I552" s="86">
        <v>1.3</v>
      </c>
      <c r="J552" s="86">
        <v>1.3</v>
      </c>
      <c r="K552" s="76">
        <f t="shared" si="17"/>
        <v>41.6</v>
      </c>
    </row>
    <row r="553" s="67" customFormat="1" ht="17" customHeight="1" spans="1:11">
      <c r="A553" s="9">
        <v>549</v>
      </c>
      <c r="B553" s="69" t="s">
        <v>1688</v>
      </c>
      <c r="C553" s="69" t="s">
        <v>1689</v>
      </c>
      <c r="D553" s="69" t="s">
        <v>1690</v>
      </c>
      <c r="E553" s="69" t="s">
        <v>1691</v>
      </c>
      <c r="F553" s="89" t="s">
        <v>1687</v>
      </c>
      <c r="G553" s="9">
        <f t="shared" si="16"/>
        <v>2.9</v>
      </c>
      <c r="H553" s="69"/>
      <c r="I553" s="86">
        <v>1.45</v>
      </c>
      <c r="J553" s="86">
        <v>1.45</v>
      </c>
      <c r="K553" s="76">
        <f t="shared" si="17"/>
        <v>46.4</v>
      </c>
    </row>
    <row r="554" s="67" customFormat="1" ht="17" customHeight="1" spans="1:11">
      <c r="A554" s="9">
        <v>550</v>
      </c>
      <c r="B554" s="69" t="s">
        <v>1692</v>
      </c>
      <c r="C554" s="69" t="s">
        <v>1693</v>
      </c>
      <c r="D554" s="69" t="s">
        <v>1694</v>
      </c>
      <c r="E554" s="69" t="s">
        <v>1695</v>
      </c>
      <c r="F554" s="89" t="s">
        <v>1687</v>
      </c>
      <c r="G554" s="9">
        <f t="shared" si="16"/>
        <v>1.6</v>
      </c>
      <c r="H554" s="69"/>
      <c r="I554" s="86">
        <v>0.8</v>
      </c>
      <c r="J554" s="86">
        <v>0.8</v>
      </c>
      <c r="K554" s="76">
        <f t="shared" si="17"/>
        <v>25.6</v>
      </c>
    </row>
    <row r="555" s="67" customFormat="1" ht="17" customHeight="1" spans="1:11">
      <c r="A555" s="9">
        <v>551</v>
      </c>
      <c r="B555" s="69" t="s">
        <v>1696</v>
      </c>
      <c r="C555" s="69" t="s">
        <v>1697</v>
      </c>
      <c r="D555" s="69" t="s">
        <v>1698</v>
      </c>
      <c r="E555" s="69" t="s">
        <v>1699</v>
      </c>
      <c r="F555" s="89" t="s">
        <v>1687</v>
      </c>
      <c r="G555" s="9">
        <f t="shared" si="16"/>
        <v>2.5</v>
      </c>
      <c r="H555" s="69"/>
      <c r="I555" s="86">
        <v>1.25</v>
      </c>
      <c r="J555" s="86">
        <v>1.25</v>
      </c>
      <c r="K555" s="76">
        <f t="shared" si="17"/>
        <v>40</v>
      </c>
    </row>
    <row r="556" s="67" customFormat="1" ht="17" customHeight="1" spans="1:11">
      <c r="A556" s="9">
        <v>552</v>
      </c>
      <c r="B556" s="69" t="s">
        <v>1700</v>
      </c>
      <c r="C556" s="69" t="s">
        <v>1701</v>
      </c>
      <c r="D556" s="69" t="s">
        <v>1702</v>
      </c>
      <c r="E556" s="69" t="s">
        <v>1703</v>
      </c>
      <c r="F556" s="89" t="s">
        <v>1687</v>
      </c>
      <c r="G556" s="9">
        <f t="shared" si="16"/>
        <v>1.4</v>
      </c>
      <c r="H556" s="69"/>
      <c r="I556" s="86">
        <v>0.7</v>
      </c>
      <c r="J556" s="86">
        <v>0.7</v>
      </c>
      <c r="K556" s="76">
        <f t="shared" si="17"/>
        <v>22.4</v>
      </c>
    </row>
    <row r="557" s="67" customFormat="1" ht="17" customHeight="1" spans="1:11">
      <c r="A557" s="9">
        <v>553</v>
      </c>
      <c r="B557" s="69" t="s">
        <v>1704</v>
      </c>
      <c r="C557" s="69" t="s">
        <v>1705</v>
      </c>
      <c r="D557" s="69" t="s">
        <v>1706</v>
      </c>
      <c r="E557" s="69" t="s">
        <v>1707</v>
      </c>
      <c r="F557" s="89" t="s">
        <v>1708</v>
      </c>
      <c r="G557" s="9">
        <f t="shared" si="16"/>
        <v>6.2</v>
      </c>
      <c r="H557" s="69"/>
      <c r="I557" s="86">
        <v>3.1</v>
      </c>
      <c r="J557" s="86">
        <v>3.1</v>
      </c>
      <c r="K557" s="76">
        <f t="shared" si="17"/>
        <v>99.2</v>
      </c>
    </row>
    <row r="558" s="67" customFormat="1" ht="17" customHeight="1" spans="1:11">
      <c r="A558" s="9">
        <v>554</v>
      </c>
      <c r="B558" s="69" t="s">
        <v>1709</v>
      </c>
      <c r="C558" s="69" t="s">
        <v>1710</v>
      </c>
      <c r="D558" s="69" t="s">
        <v>1711</v>
      </c>
      <c r="E558" s="69" t="s">
        <v>1712</v>
      </c>
      <c r="F558" s="89" t="s">
        <v>1713</v>
      </c>
      <c r="G558" s="9">
        <f t="shared" si="16"/>
        <v>5.6</v>
      </c>
      <c r="H558" s="69"/>
      <c r="I558" s="86">
        <v>2.8</v>
      </c>
      <c r="J558" s="86">
        <v>2.8</v>
      </c>
      <c r="K558" s="76">
        <f t="shared" si="17"/>
        <v>89.6</v>
      </c>
    </row>
    <row r="559" s="67" customFormat="1" ht="17" customHeight="1" spans="1:11">
      <c r="A559" s="9">
        <v>555</v>
      </c>
      <c r="B559" s="69" t="s">
        <v>1714</v>
      </c>
      <c r="C559" s="69" t="s">
        <v>1715</v>
      </c>
      <c r="D559" s="69" t="s">
        <v>1716</v>
      </c>
      <c r="E559" s="69" t="s">
        <v>1717</v>
      </c>
      <c r="F559" s="89" t="s">
        <v>1713</v>
      </c>
      <c r="G559" s="9">
        <f t="shared" si="16"/>
        <v>12.4</v>
      </c>
      <c r="H559" s="69"/>
      <c r="I559" s="86">
        <v>6.2</v>
      </c>
      <c r="J559" s="86">
        <v>6.2</v>
      </c>
      <c r="K559" s="76">
        <f t="shared" si="17"/>
        <v>198.4</v>
      </c>
    </row>
    <row r="560" s="67" customFormat="1" ht="17" customHeight="1" spans="1:11">
      <c r="A560" s="9">
        <v>556</v>
      </c>
      <c r="B560" s="69" t="s">
        <v>784</v>
      </c>
      <c r="C560" s="69" t="s">
        <v>1718</v>
      </c>
      <c r="D560" s="69" t="s">
        <v>1719</v>
      </c>
      <c r="E560" s="69"/>
      <c r="F560" s="89" t="s">
        <v>1713</v>
      </c>
      <c r="G560" s="9">
        <f t="shared" si="16"/>
        <v>3.6</v>
      </c>
      <c r="H560" s="69"/>
      <c r="I560" s="86">
        <v>1.8</v>
      </c>
      <c r="J560" s="86">
        <v>1.8</v>
      </c>
      <c r="K560" s="76">
        <f t="shared" si="17"/>
        <v>57.6</v>
      </c>
    </row>
    <row r="561" s="67" customFormat="1" ht="17" customHeight="1" spans="1:11">
      <c r="A561" s="9">
        <v>557</v>
      </c>
      <c r="B561" s="69" t="s">
        <v>1720</v>
      </c>
      <c r="C561" s="69" t="s">
        <v>1721</v>
      </c>
      <c r="D561" s="69" t="s">
        <v>1722</v>
      </c>
      <c r="E561" s="69"/>
      <c r="F561" s="89" t="s">
        <v>1713</v>
      </c>
      <c r="G561" s="9">
        <f t="shared" si="16"/>
        <v>4</v>
      </c>
      <c r="H561" s="69"/>
      <c r="I561" s="86">
        <v>2</v>
      </c>
      <c r="J561" s="86">
        <v>2</v>
      </c>
      <c r="K561" s="76">
        <f t="shared" si="17"/>
        <v>64</v>
      </c>
    </row>
    <row r="562" s="67" customFormat="1" ht="17" customHeight="1" spans="1:11">
      <c r="A562" s="9">
        <v>558</v>
      </c>
      <c r="B562" s="69" t="s">
        <v>1723</v>
      </c>
      <c r="C562" s="69" t="s">
        <v>1724</v>
      </c>
      <c r="D562" s="69" t="s">
        <v>1725</v>
      </c>
      <c r="E562" s="69" t="s">
        <v>1726</v>
      </c>
      <c r="F562" s="89" t="s">
        <v>1727</v>
      </c>
      <c r="G562" s="9">
        <f t="shared" si="16"/>
        <v>0.8</v>
      </c>
      <c r="H562" s="86">
        <v>0.8</v>
      </c>
      <c r="I562" s="86"/>
      <c r="J562" s="86"/>
      <c r="K562" s="76">
        <f t="shared" si="17"/>
        <v>8.176</v>
      </c>
    </row>
    <row r="563" s="67" customFormat="1" ht="17" customHeight="1" spans="1:11">
      <c r="A563" s="9">
        <v>559</v>
      </c>
      <c r="B563" s="69" t="s">
        <v>1728</v>
      </c>
      <c r="C563" s="69" t="s">
        <v>1729</v>
      </c>
      <c r="D563" s="69" t="s">
        <v>1730</v>
      </c>
      <c r="E563" s="69" t="s">
        <v>1731</v>
      </c>
      <c r="F563" s="89" t="s">
        <v>1727</v>
      </c>
      <c r="G563" s="9">
        <f t="shared" si="16"/>
        <v>5.8</v>
      </c>
      <c r="H563" s="86">
        <v>5.8</v>
      </c>
      <c r="I563" s="86"/>
      <c r="J563" s="86"/>
      <c r="K563" s="76">
        <f t="shared" si="17"/>
        <v>59.276</v>
      </c>
    </row>
    <row r="564" s="67" customFormat="1" ht="17" customHeight="1" spans="1:11">
      <c r="A564" s="9">
        <v>560</v>
      </c>
      <c r="B564" s="69" t="s">
        <v>1732</v>
      </c>
      <c r="C564" s="69" t="s">
        <v>1733</v>
      </c>
      <c r="D564" s="69" t="s">
        <v>1734</v>
      </c>
      <c r="E564" s="69" t="s">
        <v>1735</v>
      </c>
      <c r="F564" s="89" t="s">
        <v>1727</v>
      </c>
      <c r="G564" s="9">
        <f t="shared" si="16"/>
        <v>0.9</v>
      </c>
      <c r="H564" s="86">
        <v>0.9</v>
      </c>
      <c r="I564" s="86"/>
      <c r="J564" s="86"/>
      <c r="K564" s="76">
        <f t="shared" si="17"/>
        <v>9.198</v>
      </c>
    </row>
    <row r="565" s="67" customFormat="1" ht="17" customHeight="1" spans="1:11">
      <c r="A565" s="9">
        <v>561</v>
      </c>
      <c r="B565" s="69" t="s">
        <v>1736</v>
      </c>
      <c r="C565" s="69" t="s">
        <v>1737</v>
      </c>
      <c r="D565" s="69" t="s">
        <v>1738</v>
      </c>
      <c r="E565" s="69" t="s">
        <v>1739</v>
      </c>
      <c r="F565" s="89" t="s">
        <v>1727</v>
      </c>
      <c r="G565" s="9">
        <f t="shared" si="16"/>
        <v>0.7</v>
      </c>
      <c r="H565" s="86">
        <v>0.7</v>
      </c>
      <c r="I565" s="86"/>
      <c r="J565" s="86"/>
      <c r="K565" s="76">
        <f t="shared" si="17"/>
        <v>7.154</v>
      </c>
    </row>
    <row r="566" s="67" customFormat="1" ht="17" customHeight="1" spans="1:11">
      <c r="A566" s="9">
        <v>562</v>
      </c>
      <c r="B566" s="69" t="s">
        <v>1740</v>
      </c>
      <c r="C566" s="69" t="s">
        <v>1741</v>
      </c>
      <c r="D566" s="69" t="s">
        <v>1742</v>
      </c>
      <c r="E566" s="69" t="s">
        <v>1743</v>
      </c>
      <c r="F566" s="89" t="s">
        <v>1727</v>
      </c>
      <c r="G566" s="9">
        <f t="shared" si="16"/>
        <v>0.5</v>
      </c>
      <c r="H566" s="86">
        <v>0.5</v>
      </c>
      <c r="I566" s="86"/>
      <c r="J566" s="86"/>
      <c r="K566" s="76">
        <f t="shared" si="17"/>
        <v>5.11</v>
      </c>
    </row>
    <row r="567" s="67" customFormat="1" ht="17" customHeight="1" spans="1:11">
      <c r="A567" s="9">
        <v>563</v>
      </c>
      <c r="B567" s="69" t="s">
        <v>1744</v>
      </c>
      <c r="C567" s="69" t="s">
        <v>1745</v>
      </c>
      <c r="D567" s="69" t="s">
        <v>1746</v>
      </c>
      <c r="E567" s="69" t="s">
        <v>1747</v>
      </c>
      <c r="F567" s="89" t="s">
        <v>1748</v>
      </c>
      <c r="G567" s="9">
        <f t="shared" si="16"/>
        <v>2.6</v>
      </c>
      <c r="H567" s="69"/>
      <c r="I567" s="86">
        <v>1.3</v>
      </c>
      <c r="J567" s="86">
        <v>1.3</v>
      </c>
      <c r="K567" s="76">
        <f t="shared" si="17"/>
        <v>41.6</v>
      </c>
    </row>
    <row r="568" s="67" customFormat="1" ht="17" customHeight="1" spans="1:11">
      <c r="A568" s="9">
        <v>564</v>
      </c>
      <c r="B568" s="69" t="s">
        <v>1749</v>
      </c>
      <c r="C568" s="69" t="s">
        <v>1750</v>
      </c>
      <c r="D568" s="69" t="s">
        <v>1751</v>
      </c>
      <c r="E568" s="69" t="s">
        <v>1752</v>
      </c>
      <c r="F568" s="89" t="s">
        <v>1748</v>
      </c>
      <c r="G568" s="9">
        <f t="shared" si="16"/>
        <v>5.2</v>
      </c>
      <c r="H568" s="69"/>
      <c r="I568" s="86">
        <v>2.6</v>
      </c>
      <c r="J568" s="86">
        <v>2.6</v>
      </c>
      <c r="K568" s="76">
        <f t="shared" si="17"/>
        <v>83.2</v>
      </c>
    </row>
    <row r="569" s="67" customFormat="1" ht="17" customHeight="1" spans="1:11">
      <c r="A569" s="9">
        <v>565</v>
      </c>
      <c r="B569" s="69" t="s">
        <v>1753</v>
      </c>
      <c r="C569" s="69" t="s">
        <v>1754</v>
      </c>
      <c r="D569" s="69" t="s">
        <v>1755</v>
      </c>
      <c r="E569" s="69" t="s">
        <v>1756</v>
      </c>
      <c r="F569" s="89" t="s">
        <v>1757</v>
      </c>
      <c r="G569" s="9">
        <f t="shared" si="16"/>
        <v>1887.66</v>
      </c>
      <c r="H569" s="69">
        <v>0</v>
      </c>
      <c r="I569" s="86">
        <v>943.83</v>
      </c>
      <c r="J569" s="86">
        <v>943.83</v>
      </c>
      <c r="K569" s="76">
        <f t="shared" si="17"/>
        <v>30202.56</v>
      </c>
    </row>
    <row r="570" s="67" customFormat="1" ht="17" customHeight="1" spans="1:11">
      <c r="A570" s="9">
        <v>566</v>
      </c>
      <c r="B570" s="69" t="s">
        <v>1758</v>
      </c>
      <c r="C570" s="69" t="s">
        <v>1759</v>
      </c>
      <c r="D570" s="69" t="s">
        <v>1760</v>
      </c>
      <c r="E570" s="69" t="s">
        <v>1761</v>
      </c>
      <c r="F570" s="91" t="s">
        <v>1762</v>
      </c>
      <c r="G570" s="9">
        <f t="shared" si="16"/>
        <v>10.24</v>
      </c>
      <c r="H570" s="69"/>
      <c r="I570" s="92">
        <v>5.12</v>
      </c>
      <c r="J570" s="92">
        <v>5.12</v>
      </c>
      <c r="K570" s="76">
        <f t="shared" si="17"/>
        <v>163.84</v>
      </c>
    </row>
    <row r="571" s="67" customFormat="1" ht="17" customHeight="1" spans="1:11">
      <c r="A571" s="9">
        <v>567</v>
      </c>
      <c r="B571" s="69" t="s">
        <v>1763</v>
      </c>
      <c r="C571" s="69" t="s">
        <v>1764</v>
      </c>
      <c r="D571" s="69" t="s">
        <v>1765</v>
      </c>
      <c r="E571" s="69" t="s">
        <v>1766</v>
      </c>
      <c r="F571" s="91" t="s">
        <v>1762</v>
      </c>
      <c r="G571" s="9">
        <f t="shared" si="16"/>
        <v>5.4</v>
      </c>
      <c r="H571" s="69"/>
      <c r="I571" s="92">
        <v>2.7</v>
      </c>
      <c r="J571" s="92">
        <v>2.7</v>
      </c>
      <c r="K571" s="76">
        <f t="shared" si="17"/>
        <v>86.4</v>
      </c>
    </row>
    <row r="572" s="67" customFormat="1" ht="17" customHeight="1" spans="1:11">
      <c r="A572" s="9">
        <v>568</v>
      </c>
      <c r="B572" s="69" t="s">
        <v>1767</v>
      </c>
      <c r="C572" s="69" t="s">
        <v>1768</v>
      </c>
      <c r="D572" s="69" t="s">
        <v>1769</v>
      </c>
      <c r="E572" s="69" t="s">
        <v>1770</v>
      </c>
      <c r="F572" s="91" t="s">
        <v>1762</v>
      </c>
      <c r="G572" s="9">
        <f t="shared" si="16"/>
        <v>5.38</v>
      </c>
      <c r="H572" s="69"/>
      <c r="I572" s="92">
        <v>2.69</v>
      </c>
      <c r="J572" s="92">
        <v>2.69</v>
      </c>
      <c r="K572" s="76">
        <f t="shared" si="17"/>
        <v>86.08</v>
      </c>
    </row>
    <row r="573" s="67" customFormat="1" ht="17" customHeight="1" spans="1:11">
      <c r="A573" s="9">
        <v>569</v>
      </c>
      <c r="B573" s="69" t="s">
        <v>1771</v>
      </c>
      <c r="C573" s="69" t="s">
        <v>1772</v>
      </c>
      <c r="D573" s="69" t="s">
        <v>1773</v>
      </c>
      <c r="E573" s="69" t="s">
        <v>1774</v>
      </c>
      <c r="F573" s="91" t="s">
        <v>1762</v>
      </c>
      <c r="G573" s="9">
        <f t="shared" si="16"/>
        <v>0.6</v>
      </c>
      <c r="H573" s="69"/>
      <c r="I573" s="92">
        <v>0.3</v>
      </c>
      <c r="J573" s="92">
        <v>0.3</v>
      </c>
      <c r="K573" s="76">
        <f t="shared" si="17"/>
        <v>9.6</v>
      </c>
    </row>
    <row r="574" s="67" customFormat="1" ht="17" customHeight="1" spans="1:11">
      <c r="A574" s="9">
        <v>570</v>
      </c>
      <c r="B574" s="69" t="s">
        <v>1775</v>
      </c>
      <c r="C574" s="69" t="s">
        <v>1776</v>
      </c>
      <c r="D574" s="69" t="s">
        <v>1777</v>
      </c>
      <c r="E574" s="69" t="s">
        <v>1778</v>
      </c>
      <c r="F574" s="91" t="s">
        <v>1762</v>
      </c>
      <c r="G574" s="9">
        <f t="shared" si="16"/>
        <v>2.92</v>
      </c>
      <c r="H574" s="69"/>
      <c r="I574" s="92">
        <v>1.46</v>
      </c>
      <c r="J574" s="92">
        <v>1.46</v>
      </c>
      <c r="K574" s="76">
        <f t="shared" si="17"/>
        <v>46.72</v>
      </c>
    </row>
    <row r="575" s="67" customFormat="1" ht="17" customHeight="1" spans="1:11">
      <c r="A575" s="9">
        <v>571</v>
      </c>
      <c r="B575" s="69" t="s">
        <v>1779</v>
      </c>
      <c r="C575" s="69" t="s">
        <v>1780</v>
      </c>
      <c r="D575" s="1" t="s">
        <v>1781</v>
      </c>
      <c r="E575" s="69" t="s">
        <v>1782</v>
      </c>
      <c r="F575" s="91" t="s">
        <v>1762</v>
      </c>
      <c r="G575" s="9">
        <f t="shared" si="16"/>
        <v>8.08</v>
      </c>
      <c r="H575" s="69"/>
      <c r="I575" s="92">
        <v>4.04</v>
      </c>
      <c r="J575" s="92">
        <v>4.04</v>
      </c>
      <c r="K575" s="76">
        <f t="shared" si="17"/>
        <v>129.28</v>
      </c>
    </row>
    <row r="576" s="67" customFormat="1" ht="17" customHeight="1" spans="1:11">
      <c r="A576" s="9">
        <v>572</v>
      </c>
      <c r="B576" s="69" t="s">
        <v>1783</v>
      </c>
      <c r="C576" s="69" t="s">
        <v>1784</v>
      </c>
      <c r="D576" s="1" t="s">
        <v>1785</v>
      </c>
      <c r="E576" s="69" t="s">
        <v>1786</v>
      </c>
      <c r="F576" s="91" t="s">
        <v>1762</v>
      </c>
      <c r="G576" s="9">
        <f t="shared" si="16"/>
        <v>4.08</v>
      </c>
      <c r="H576" s="69"/>
      <c r="I576" s="92">
        <v>2.04</v>
      </c>
      <c r="J576" s="92">
        <v>2.04</v>
      </c>
      <c r="K576" s="76">
        <f t="shared" si="17"/>
        <v>65.28</v>
      </c>
    </row>
    <row r="577" s="67" customFormat="1" ht="17" customHeight="1" spans="1:11">
      <c r="A577" s="9">
        <v>573</v>
      </c>
      <c r="B577" s="69" t="s">
        <v>1787</v>
      </c>
      <c r="C577" s="69" t="s">
        <v>1788</v>
      </c>
      <c r="D577" s="69" t="s">
        <v>1789</v>
      </c>
      <c r="E577" s="69" t="s">
        <v>1790</v>
      </c>
      <c r="F577" s="91" t="s">
        <v>1762</v>
      </c>
      <c r="G577" s="9">
        <f t="shared" si="16"/>
        <v>6.96</v>
      </c>
      <c r="H577" s="69"/>
      <c r="I577" s="92">
        <v>3.48</v>
      </c>
      <c r="J577" s="92">
        <v>3.48</v>
      </c>
      <c r="K577" s="76">
        <f t="shared" si="17"/>
        <v>111.36</v>
      </c>
    </row>
    <row r="578" s="67" customFormat="1" ht="17" customHeight="1" spans="1:11">
      <c r="A578" s="9">
        <v>574</v>
      </c>
      <c r="B578" s="69" t="s">
        <v>1791</v>
      </c>
      <c r="C578" s="69" t="s">
        <v>1792</v>
      </c>
      <c r="D578" s="69" t="s">
        <v>1793</v>
      </c>
      <c r="E578" s="69" t="s">
        <v>1794</v>
      </c>
      <c r="F578" s="91" t="s">
        <v>1762</v>
      </c>
      <c r="G578" s="9">
        <f t="shared" si="16"/>
        <v>6.24</v>
      </c>
      <c r="H578" s="69"/>
      <c r="I578" s="92">
        <v>3.12</v>
      </c>
      <c r="J578" s="92">
        <v>3.12</v>
      </c>
      <c r="K578" s="76">
        <f t="shared" si="17"/>
        <v>99.84</v>
      </c>
    </row>
    <row r="579" s="67" customFormat="1" ht="17" customHeight="1" spans="1:11">
      <c r="A579" s="9">
        <v>575</v>
      </c>
      <c r="B579" s="69" t="s">
        <v>1795</v>
      </c>
      <c r="C579" s="69" t="s">
        <v>1796</v>
      </c>
      <c r="D579" s="69" t="s">
        <v>1797</v>
      </c>
      <c r="E579" s="69" t="s">
        <v>1798</v>
      </c>
      <c r="F579" s="91" t="s">
        <v>1762</v>
      </c>
      <c r="G579" s="9">
        <f t="shared" si="16"/>
        <v>1.86</v>
      </c>
      <c r="H579" s="69"/>
      <c r="I579" s="92">
        <v>0.93</v>
      </c>
      <c r="J579" s="92">
        <v>0.93</v>
      </c>
      <c r="K579" s="76">
        <f t="shared" si="17"/>
        <v>29.76</v>
      </c>
    </row>
    <row r="580" s="67" customFormat="1" ht="17" customHeight="1" spans="1:11">
      <c r="A580" s="9">
        <v>576</v>
      </c>
      <c r="B580" s="69" t="s">
        <v>1799</v>
      </c>
      <c r="C580" s="69" t="s">
        <v>1800</v>
      </c>
      <c r="D580" s="69" t="s">
        <v>1801</v>
      </c>
      <c r="E580" s="69" t="s">
        <v>1802</v>
      </c>
      <c r="F580" s="91" t="s">
        <v>1762</v>
      </c>
      <c r="G580" s="9">
        <f t="shared" si="16"/>
        <v>1.12</v>
      </c>
      <c r="H580" s="69"/>
      <c r="I580" s="92">
        <v>0.56</v>
      </c>
      <c r="J580" s="92">
        <v>0.56</v>
      </c>
      <c r="K580" s="76">
        <f t="shared" si="17"/>
        <v>17.92</v>
      </c>
    </row>
    <row r="581" s="67" customFormat="1" ht="17" customHeight="1" spans="1:11">
      <c r="A581" s="9">
        <v>577</v>
      </c>
      <c r="B581" s="69" t="s">
        <v>1803</v>
      </c>
      <c r="C581" s="69" t="s">
        <v>1804</v>
      </c>
      <c r="D581" s="69" t="s">
        <v>1805</v>
      </c>
      <c r="E581" s="69" t="s">
        <v>1806</v>
      </c>
      <c r="F581" s="91" t="s">
        <v>1762</v>
      </c>
      <c r="G581" s="9">
        <f t="shared" si="16"/>
        <v>7.4</v>
      </c>
      <c r="H581" s="69"/>
      <c r="I581" s="92">
        <v>3.7</v>
      </c>
      <c r="J581" s="92">
        <v>3.7</v>
      </c>
      <c r="K581" s="76">
        <f t="shared" si="17"/>
        <v>118.4</v>
      </c>
    </row>
    <row r="582" s="67" customFormat="1" ht="17" customHeight="1" spans="1:11">
      <c r="A582" s="9">
        <v>578</v>
      </c>
      <c r="B582" s="69" t="s">
        <v>1807</v>
      </c>
      <c r="C582" s="69" t="s">
        <v>1808</v>
      </c>
      <c r="D582" s="69" t="s">
        <v>1809</v>
      </c>
      <c r="E582" s="69"/>
      <c r="F582" s="91" t="s">
        <v>1762</v>
      </c>
      <c r="G582" s="9">
        <f t="shared" ref="G582:G645" si="18">H582+I582+J582</f>
        <v>1.16</v>
      </c>
      <c r="H582" s="69"/>
      <c r="I582" s="92">
        <v>0.58</v>
      </c>
      <c r="J582" s="92">
        <v>0.58</v>
      </c>
      <c r="K582" s="76">
        <f t="shared" ref="K582:K645" si="19">H582*10.22+I582*12+J582*20</f>
        <v>18.56</v>
      </c>
    </row>
    <row r="583" s="67" customFormat="1" ht="17" customHeight="1" spans="1:11">
      <c r="A583" s="9">
        <v>579</v>
      </c>
      <c r="B583" s="69" t="s">
        <v>1810</v>
      </c>
      <c r="C583" s="69" t="s">
        <v>1811</v>
      </c>
      <c r="D583" s="69" t="s">
        <v>1812</v>
      </c>
      <c r="E583" s="69" t="s">
        <v>1813</v>
      </c>
      <c r="F583" s="91" t="s">
        <v>1762</v>
      </c>
      <c r="G583" s="9">
        <f t="shared" si="18"/>
        <v>7.2</v>
      </c>
      <c r="H583" s="69"/>
      <c r="I583" s="92">
        <v>3.6</v>
      </c>
      <c r="J583" s="92">
        <v>3.6</v>
      </c>
      <c r="K583" s="76">
        <f t="shared" si="19"/>
        <v>115.2</v>
      </c>
    </row>
    <row r="584" s="67" customFormat="1" ht="17" customHeight="1" spans="1:11">
      <c r="A584" s="9">
        <v>580</v>
      </c>
      <c r="B584" s="69" t="s">
        <v>1814</v>
      </c>
      <c r="C584" s="69" t="s">
        <v>1815</v>
      </c>
      <c r="D584" s="69" t="s">
        <v>1816</v>
      </c>
      <c r="E584" s="69"/>
      <c r="F584" s="91" t="s">
        <v>1762</v>
      </c>
      <c r="G584" s="9">
        <f t="shared" si="18"/>
        <v>7.6</v>
      </c>
      <c r="H584" s="69"/>
      <c r="I584" s="92">
        <v>3.8</v>
      </c>
      <c r="J584" s="92">
        <v>3.8</v>
      </c>
      <c r="K584" s="76">
        <f t="shared" si="19"/>
        <v>121.6</v>
      </c>
    </row>
    <row r="585" s="67" customFormat="1" ht="17" customHeight="1" spans="1:11">
      <c r="A585" s="9">
        <v>581</v>
      </c>
      <c r="B585" s="69" t="s">
        <v>1817</v>
      </c>
      <c r="C585" s="69" t="s">
        <v>1818</v>
      </c>
      <c r="D585" s="69" t="s">
        <v>1819</v>
      </c>
      <c r="E585" s="69" t="s">
        <v>1820</v>
      </c>
      <c r="F585" s="91" t="s">
        <v>1762</v>
      </c>
      <c r="G585" s="9">
        <f t="shared" si="18"/>
        <v>0.62</v>
      </c>
      <c r="H585" s="69"/>
      <c r="I585" s="92">
        <v>0.31</v>
      </c>
      <c r="J585" s="92">
        <v>0.31</v>
      </c>
      <c r="K585" s="76">
        <f t="shared" si="19"/>
        <v>9.92</v>
      </c>
    </row>
    <row r="586" s="67" customFormat="1" ht="17" customHeight="1" spans="1:11">
      <c r="A586" s="9">
        <v>582</v>
      </c>
      <c r="B586" s="69" t="s">
        <v>1821</v>
      </c>
      <c r="C586" s="69" t="s">
        <v>1822</v>
      </c>
      <c r="D586" s="69" t="s">
        <v>1823</v>
      </c>
      <c r="E586" s="69" t="s">
        <v>1824</v>
      </c>
      <c r="F586" s="91" t="s">
        <v>1762</v>
      </c>
      <c r="G586" s="9">
        <f t="shared" si="18"/>
        <v>2.68</v>
      </c>
      <c r="H586" s="69"/>
      <c r="I586" s="92">
        <v>1.34</v>
      </c>
      <c r="J586" s="92">
        <v>1.34</v>
      </c>
      <c r="K586" s="76">
        <f t="shared" si="19"/>
        <v>42.88</v>
      </c>
    </row>
    <row r="587" s="67" customFormat="1" ht="17" customHeight="1" spans="1:11">
      <c r="A587" s="9">
        <v>583</v>
      </c>
      <c r="B587" s="69" t="s">
        <v>1825</v>
      </c>
      <c r="C587" s="69" t="s">
        <v>1826</v>
      </c>
      <c r="D587" s="69" t="s">
        <v>1827</v>
      </c>
      <c r="E587" s="69" t="s">
        <v>1828</v>
      </c>
      <c r="F587" s="91" t="s">
        <v>1762</v>
      </c>
      <c r="G587" s="9">
        <f t="shared" si="18"/>
        <v>8.08</v>
      </c>
      <c r="H587" s="69"/>
      <c r="I587" s="92">
        <v>4.04</v>
      </c>
      <c r="J587" s="92">
        <v>4.04</v>
      </c>
      <c r="K587" s="76">
        <f t="shared" si="19"/>
        <v>129.28</v>
      </c>
    </row>
    <row r="588" s="67" customFormat="1" ht="17" customHeight="1" spans="1:11">
      <c r="A588" s="9">
        <v>584</v>
      </c>
      <c r="B588" s="69" t="s">
        <v>526</v>
      </c>
      <c r="C588" s="69" t="s">
        <v>1829</v>
      </c>
      <c r="D588" s="69" t="s">
        <v>1830</v>
      </c>
      <c r="E588" s="69" t="s">
        <v>1831</v>
      </c>
      <c r="F588" s="91" t="s">
        <v>1762</v>
      </c>
      <c r="G588" s="9">
        <f t="shared" si="18"/>
        <v>6.2</v>
      </c>
      <c r="H588" s="69"/>
      <c r="I588" s="92">
        <v>3.1</v>
      </c>
      <c r="J588" s="92">
        <v>3.1</v>
      </c>
      <c r="K588" s="76">
        <f t="shared" si="19"/>
        <v>99.2</v>
      </c>
    </row>
    <row r="589" s="67" customFormat="1" ht="17" customHeight="1" spans="1:11">
      <c r="A589" s="9">
        <v>585</v>
      </c>
      <c r="B589" s="69" t="s">
        <v>1832</v>
      </c>
      <c r="C589" s="69" t="s">
        <v>1833</v>
      </c>
      <c r="D589" s="69" t="s">
        <v>1834</v>
      </c>
      <c r="E589" s="69" t="s">
        <v>1835</v>
      </c>
      <c r="F589" s="89" t="s">
        <v>1836</v>
      </c>
      <c r="G589" s="9">
        <f t="shared" si="18"/>
        <v>2.4</v>
      </c>
      <c r="H589" s="69"/>
      <c r="I589" s="92">
        <v>1.2</v>
      </c>
      <c r="J589" s="92">
        <v>1.2</v>
      </c>
      <c r="K589" s="76">
        <f t="shared" si="19"/>
        <v>38.4</v>
      </c>
    </row>
    <row r="590" s="67" customFormat="1" ht="17" customHeight="1" spans="1:11">
      <c r="A590" s="9">
        <v>586</v>
      </c>
      <c r="B590" s="69" t="s">
        <v>1837</v>
      </c>
      <c r="C590" s="69" t="s">
        <v>1838</v>
      </c>
      <c r="D590" s="69" t="s">
        <v>1839</v>
      </c>
      <c r="E590" s="69" t="s">
        <v>1840</v>
      </c>
      <c r="F590" s="89" t="s">
        <v>1841</v>
      </c>
      <c r="G590" s="9">
        <f t="shared" si="18"/>
        <v>1420.8</v>
      </c>
      <c r="H590" s="69">
        <v>0</v>
      </c>
      <c r="I590" s="86">
        <v>710.4</v>
      </c>
      <c r="J590" s="86">
        <v>710.4</v>
      </c>
      <c r="K590" s="76">
        <f t="shared" si="19"/>
        <v>22732.8</v>
      </c>
    </row>
    <row r="591" s="67" customFormat="1" ht="17" customHeight="1" spans="1:11">
      <c r="A591" s="9">
        <v>587</v>
      </c>
      <c r="B591" s="78" t="s">
        <v>1842</v>
      </c>
      <c r="C591" s="69" t="s">
        <v>1843</v>
      </c>
      <c r="D591" s="69" t="s">
        <v>1844</v>
      </c>
      <c r="E591" s="69" t="s">
        <v>1845</v>
      </c>
      <c r="F591" s="89" t="s">
        <v>1846</v>
      </c>
      <c r="G591" s="9">
        <f t="shared" si="18"/>
        <v>6.1</v>
      </c>
      <c r="H591" s="86">
        <v>6.1</v>
      </c>
      <c r="I591" s="86"/>
      <c r="J591" s="86"/>
      <c r="K591" s="76">
        <f t="shared" si="19"/>
        <v>62.342</v>
      </c>
    </row>
    <row r="592" s="67" customFormat="1" ht="17" customHeight="1" spans="1:11">
      <c r="A592" s="9">
        <v>588</v>
      </c>
      <c r="B592" s="78" t="s">
        <v>1847</v>
      </c>
      <c r="C592" s="69" t="s">
        <v>1848</v>
      </c>
      <c r="D592" s="69" t="s">
        <v>1849</v>
      </c>
      <c r="E592" s="69" t="s">
        <v>1850</v>
      </c>
      <c r="F592" s="89" t="s">
        <v>1846</v>
      </c>
      <c r="G592" s="9">
        <f t="shared" si="18"/>
        <v>6</v>
      </c>
      <c r="H592" s="86">
        <v>6</v>
      </c>
      <c r="I592" s="86"/>
      <c r="J592" s="86"/>
      <c r="K592" s="76">
        <f t="shared" si="19"/>
        <v>61.32</v>
      </c>
    </row>
    <row r="593" s="67" customFormat="1" ht="17" customHeight="1" spans="1:11">
      <c r="A593" s="9">
        <v>589</v>
      </c>
      <c r="B593" s="78" t="s">
        <v>1851</v>
      </c>
      <c r="C593" s="69" t="s">
        <v>1852</v>
      </c>
      <c r="D593" s="69" t="s">
        <v>1853</v>
      </c>
      <c r="E593" s="69" t="s">
        <v>1854</v>
      </c>
      <c r="F593" s="89" t="s">
        <v>1846</v>
      </c>
      <c r="G593" s="9">
        <f t="shared" si="18"/>
        <v>1</v>
      </c>
      <c r="H593" s="86">
        <v>1</v>
      </c>
      <c r="I593" s="86"/>
      <c r="J593" s="86"/>
      <c r="K593" s="76">
        <f t="shared" si="19"/>
        <v>10.22</v>
      </c>
    </row>
    <row r="594" s="67" customFormat="1" ht="17" customHeight="1" spans="1:11">
      <c r="A594" s="9">
        <v>590</v>
      </c>
      <c r="B594" s="78" t="s">
        <v>1855</v>
      </c>
      <c r="C594" s="69" t="s">
        <v>1856</v>
      </c>
      <c r="D594" s="69" t="s">
        <v>1857</v>
      </c>
      <c r="E594" s="69" t="s">
        <v>1858</v>
      </c>
      <c r="F594" s="89" t="s">
        <v>1846</v>
      </c>
      <c r="G594" s="9">
        <f t="shared" si="18"/>
        <v>3</v>
      </c>
      <c r="H594" s="86">
        <v>3</v>
      </c>
      <c r="I594" s="86"/>
      <c r="J594" s="86"/>
      <c r="K594" s="76">
        <f t="shared" si="19"/>
        <v>30.66</v>
      </c>
    </row>
    <row r="595" s="67" customFormat="1" ht="17" customHeight="1" spans="1:11">
      <c r="A595" s="9">
        <v>591</v>
      </c>
      <c r="B595" s="78" t="s">
        <v>1859</v>
      </c>
      <c r="C595" s="69" t="s">
        <v>1860</v>
      </c>
      <c r="D595" s="69" t="s">
        <v>1861</v>
      </c>
      <c r="E595" s="69" t="s">
        <v>1862</v>
      </c>
      <c r="F595" s="89" t="s">
        <v>1846</v>
      </c>
      <c r="G595" s="9">
        <f t="shared" si="18"/>
        <v>0.6</v>
      </c>
      <c r="H595" s="86">
        <v>0.6</v>
      </c>
      <c r="I595" s="86"/>
      <c r="J595" s="86"/>
      <c r="K595" s="76">
        <f t="shared" si="19"/>
        <v>6.132</v>
      </c>
    </row>
    <row r="596" s="67" customFormat="1" ht="17" customHeight="1" spans="1:11">
      <c r="A596" s="9">
        <v>592</v>
      </c>
      <c r="B596" s="69" t="s">
        <v>1863</v>
      </c>
      <c r="C596" s="69" t="s">
        <v>1864</v>
      </c>
      <c r="D596" s="69" t="s">
        <v>1865</v>
      </c>
      <c r="E596" s="69" t="s">
        <v>1866</v>
      </c>
      <c r="F596" s="89" t="s">
        <v>1867</v>
      </c>
      <c r="G596" s="9">
        <f t="shared" si="18"/>
        <v>240.2</v>
      </c>
      <c r="H596" s="69">
        <v>0</v>
      </c>
      <c r="I596" s="86">
        <v>120.1</v>
      </c>
      <c r="J596" s="86">
        <v>120.1</v>
      </c>
      <c r="K596" s="76">
        <f t="shared" si="19"/>
        <v>3843.2</v>
      </c>
    </row>
    <row r="597" s="67" customFormat="1" ht="17" customHeight="1" spans="1:11">
      <c r="A597" s="9">
        <v>593</v>
      </c>
      <c r="B597" s="69" t="s">
        <v>1868</v>
      </c>
      <c r="C597" s="78" t="s">
        <v>1869</v>
      </c>
      <c r="D597" s="78" t="s">
        <v>1870</v>
      </c>
      <c r="E597" s="69" t="s">
        <v>1871</v>
      </c>
      <c r="F597" s="89" t="s">
        <v>1872</v>
      </c>
      <c r="G597" s="9">
        <f t="shared" si="18"/>
        <v>2128.32</v>
      </c>
      <c r="H597" s="78">
        <v>2128.32</v>
      </c>
      <c r="I597" s="78"/>
      <c r="J597" s="78"/>
      <c r="K597" s="76">
        <f t="shared" si="19"/>
        <v>21751.4304</v>
      </c>
    </row>
    <row r="598" ht="17" customHeight="1" spans="1:11">
      <c r="A598" s="9">
        <v>594</v>
      </c>
      <c r="B598" s="78" t="s">
        <v>1873</v>
      </c>
      <c r="C598" s="433" t="s">
        <v>1874</v>
      </c>
      <c r="D598" s="429" t="s">
        <v>1875</v>
      </c>
      <c r="E598" s="9">
        <v>13508409896</v>
      </c>
      <c r="F598" s="94" t="s">
        <v>1876</v>
      </c>
      <c r="G598" s="9">
        <f t="shared" si="18"/>
        <v>1.1</v>
      </c>
      <c r="H598" s="9">
        <v>1.1</v>
      </c>
      <c r="I598" s="9"/>
      <c r="J598" s="9"/>
      <c r="K598" s="76">
        <f t="shared" si="19"/>
        <v>11.242</v>
      </c>
    </row>
    <row r="599" ht="17" customHeight="1" spans="1:11">
      <c r="A599" s="9">
        <v>595</v>
      </c>
      <c r="B599" s="78" t="s">
        <v>1877</v>
      </c>
      <c r="C599" s="434" t="s">
        <v>1878</v>
      </c>
      <c r="D599" s="9" t="s">
        <v>1879</v>
      </c>
      <c r="E599" s="9">
        <v>13973690549</v>
      </c>
      <c r="F599" s="94" t="s">
        <v>1876</v>
      </c>
      <c r="G599" s="9">
        <f t="shared" si="18"/>
        <v>1.5</v>
      </c>
      <c r="H599" s="9">
        <v>1.5</v>
      </c>
      <c r="I599" s="9"/>
      <c r="J599" s="9"/>
      <c r="K599" s="76">
        <f t="shared" si="19"/>
        <v>15.33</v>
      </c>
    </row>
    <row r="600" ht="17" customHeight="1" spans="1:11">
      <c r="A600" s="9">
        <v>596</v>
      </c>
      <c r="B600" s="78" t="s">
        <v>1880</v>
      </c>
      <c r="C600" s="434" t="s">
        <v>1881</v>
      </c>
      <c r="D600" s="9" t="s">
        <v>1882</v>
      </c>
      <c r="E600" s="9">
        <v>18073716426</v>
      </c>
      <c r="F600" s="94" t="s">
        <v>1876</v>
      </c>
      <c r="G600" s="9">
        <f t="shared" si="18"/>
        <v>2.1</v>
      </c>
      <c r="H600" s="9">
        <v>2.1</v>
      </c>
      <c r="I600" s="9"/>
      <c r="J600" s="9"/>
      <c r="K600" s="76">
        <f t="shared" si="19"/>
        <v>21.462</v>
      </c>
    </row>
    <row r="601" ht="17" customHeight="1" spans="1:11">
      <c r="A601" s="9">
        <v>597</v>
      </c>
      <c r="B601" s="78" t="s">
        <v>1883</v>
      </c>
      <c r="C601" s="434" t="s">
        <v>1884</v>
      </c>
      <c r="D601" s="9" t="s">
        <v>1885</v>
      </c>
      <c r="E601" s="9">
        <v>15973741148</v>
      </c>
      <c r="F601" s="94" t="s">
        <v>1876</v>
      </c>
      <c r="G601" s="9">
        <f t="shared" si="18"/>
        <v>1.35</v>
      </c>
      <c r="H601" s="9">
        <v>1.35</v>
      </c>
      <c r="I601" s="9"/>
      <c r="J601" s="9"/>
      <c r="K601" s="76">
        <f t="shared" si="19"/>
        <v>13.797</v>
      </c>
    </row>
    <row r="602" ht="17" customHeight="1" spans="1:11">
      <c r="A602" s="9">
        <v>598</v>
      </c>
      <c r="B602" s="78" t="s">
        <v>1886</v>
      </c>
      <c r="C602" s="434" t="s">
        <v>1887</v>
      </c>
      <c r="D602" s="9" t="s">
        <v>1888</v>
      </c>
      <c r="E602" s="9">
        <v>13141558491</v>
      </c>
      <c r="F602" s="94" t="s">
        <v>1876</v>
      </c>
      <c r="G602" s="9">
        <f t="shared" si="18"/>
        <v>1.8</v>
      </c>
      <c r="H602" s="9">
        <v>1.8</v>
      </c>
      <c r="I602" s="9"/>
      <c r="J602" s="9"/>
      <c r="K602" s="76">
        <f t="shared" si="19"/>
        <v>18.396</v>
      </c>
    </row>
    <row r="603" ht="17" customHeight="1" spans="1:11">
      <c r="A603" s="9">
        <v>599</v>
      </c>
      <c r="B603" s="78" t="s">
        <v>1889</v>
      </c>
      <c r="C603" s="434" t="s">
        <v>1890</v>
      </c>
      <c r="D603" s="429" t="s">
        <v>1891</v>
      </c>
      <c r="E603" s="9">
        <v>18507378286</v>
      </c>
      <c r="F603" s="94" t="s">
        <v>1876</v>
      </c>
      <c r="G603" s="9">
        <f t="shared" si="18"/>
        <v>1</v>
      </c>
      <c r="H603" s="77">
        <v>1</v>
      </c>
      <c r="I603" s="9"/>
      <c r="J603" s="9"/>
      <c r="K603" s="76">
        <f t="shared" si="19"/>
        <v>10.22</v>
      </c>
    </row>
    <row r="604" ht="17" customHeight="1" spans="1:11">
      <c r="A604" s="9">
        <v>600</v>
      </c>
      <c r="B604" s="78" t="s">
        <v>1892</v>
      </c>
      <c r="C604" s="434" t="s">
        <v>1893</v>
      </c>
      <c r="D604" s="429" t="s">
        <v>1894</v>
      </c>
      <c r="E604" s="9">
        <v>13786712396</v>
      </c>
      <c r="F604" s="94" t="s">
        <v>1876</v>
      </c>
      <c r="G604" s="9">
        <f t="shared" si="18"/>
        <v>2</v>
      </c>
      <c r="H604" s="9">
        <v>2</v>
      </c>
      <c r="I604" s="9"/>
      <c r="J604" s="9"/>
      <c r="K604" s="76">
        <f t="shared" si="19"/>
        <v>20.44</v>
      </c>
    </row>
    <row r="605" ht="17" customHeight="1" spans="1:11">
      <c r="A605" s="9">
        <v>601</v>
      </c>
      <c r="B605" s="78" t="s">
        <v>1895</v>
      </c>
      <c r="C605" s="434" t="s">
        <v>1896</v>
      </c>
      <c r="D605" s="9" t="s">
        <v>1897</v>
      </c>
      <c r="E605" s="9">
        <v>13017375594</v>
      </c>
      <c r="F605" s="94" t="s">
        <v>1876</v>
      </c>
      <c r="G605" s="9">
        <f t="shared" si="18"/>
        <v>1.5</v>
      </c>
      <c r="H605" s="9">
        <v>1.5</v>
      </c>
      <c r="I605" s="9"/>
      <c r="J605" s="9"/>
      <c r="K605" s="76">
        <f t="shared" si="19"/>
        <v>15.33</v>
      </c>
    </row>
    <row r="606" ht="17" customHeight="1" spans="1:11">
      <c r="A606" s="9">
        <v>602</v>
      </c>
      <c r="B606" s="78" t="s">
        <v>1898</v>
      </c>
      <c r="C606" s="434" t="s">
        <v>1899</v>
      </c>
      <c r="D606" s="9" t="s">
        <v>1900</v>
      </c>
      <c r="E606" s="9">
        <v>13298625042</v>
      </c>
      <c r="F606" s="94" t="s">
        <v>1876</v>
      </c>
      <c r="G606" s="9">
        <f t="shared" si="18"/>
        <v>2.7</v>
      </c>
      <c r="H606" s="9">
        <v>2.7</v>
      </c>
      <c r="I606" s="9"/>
      <c r="J606" s="9"/>
      <c r="K606" s="76">
        <f t="shared" si="19"/>
        <v>27.594</v>
      </c>
    </row>
    <row r="607" ht="17" customHeight="1" spans="1:11">
      <c r="A607" s="9">
        <v>603</v>
      </c>
      <c r="B607" s="78" t="s">
        <v>1901</v>
      </c>
      <c r="C607" s="434" t="s">
        <v>1902</v>
      </c>
      <c r="D607" s="9" t="s">
        <v>1903</v>
      </c>
      <c r="E607" s="9">
        <v>18773771998</v>
      </c>
      <c r="F607" s="94" t="s">
        <v>1876</v>
      </c>
      <c r="G607" s="9">
        <f t="shared" si="18"/>
        <v>1.5</v>
      </c>
      <c r="H607" s="9">
        <v>1.5</v>
      </c>
      <c r="I607" s="9"/>
      <c r="J607" s="9"/>
      <c r="K607" s="76">
        <f t="shared" si="19"/>
        <v>15.33</v>
      </c>
    </row>
    <row r="608" ht="17" customHeight="1" spans="1:11">
      <c r="A608" s="9">
        <v>604</v>
      </c>
      <c r="B608" s="78" t="s">
        <v>1904</v>
      </c>
      <c r="C608" s="434" t="s">
        <v>1905</v>
      </c>
      <c r="D608" s="9" t="s">
        <v>1906</v>
      </c>
      <c r="E608" s="9">
        <v>13387372183</v>
      </c>
      <c r="F608" s="94" t="s">
        <v>1876</v>
      </c>
      <c r="G608" s="9">
        <f t="shared" si="18"/>
        <v>1</v>
      </c>
      <c r="H608" s="9">
        <v>1</v>
      </c>
      <c r="I608" s="9"/>
      <c r="J608" s="9"/>
      <c r="K608" s="76">
        <f t="shared" si="19"/>
        <v>10.22</v>
      </c>
    </row>
    <row r="609" ht="17" customHeight="1" spans="1:11">
      <c r="A609" s="9">
        <v>605</v>
      </c>
      <c r="B609" s="78" t="s">
        <v>1907</v>
      </c>
      <c r="C609" s="434" t="s">
        <v>1908</v>
      </c>
      <c r="D609" s="9" t="s">
        <v>1909</v>
      </c>
      <c r="E609" s="9">
        <v>13055096991</v>
      </c>
      <c r="F609" s="94" t="s">
        <v>1876</v>
      </c>
      <c r="G609" s="9">
        <f t="shared" si="18"/>
        <v>0.7</v>
      </c>
      <c r="H609" s="9">
        <v>0.7</v>
      </c>
      <c r="I609" s="9"/>
      <c r="J609" s="9"/>
      <c r="K609" s="76">
        <f t="shared" si="19"/>
        <v>7.154</v>
      </c>
    </row>
    <row r="610" ht="17" customHeight="1" spans="1:11">
      <c r="A610" s="9">
        <v>606</v>
      </c>
      <c r="B610" s="78" t="s">
        <v>1447</v>
      </c>
      <c r="C610" s="434" t="s">
        <v>1910</v>
      </c>
      <c r="D610" s="429" t="s">
        <v>1911</v>
      </c>
      <c r="E610" s="9">
        <v>17378084625</v>
      </c>
      <c r="F610" s="94" t="s">
        <v>1876</v>
      </c>
      <c r="G610" s="9">
        <f t="shared" si="18"/>
        <v>4</v>
      </c>
      <c r="H610" s="9"/>
      <c r="I610" s="9">
        <v>2</v>
      </c>
      <c r="J610" s="9">
        <v>2</v>
      </c>
      <c r="K610" s="76">
        <f t="shared" si="19"/>
        <v>64</v>
      </c>
    </row>
    <row r="611" ht="17" customHeight="1" spans="1:11">
      <c r="A611" s="9">
        <v>607</v>
      </c>
      <c r="B611" s="78" t="s">
        <v>1912</v>
      </c>
      <c r="C611" s="435" t="s">
        <v>1913</v>
      </c>
      <c r="D611" s="69" t="s">
        <v>1914</v>
      </c>
      <c r="E611" s="77">
        <v>13272153059</v>
      </c>
      <c r="F611" s="94" t="s">
        <v>1876</v>
      </c>
      <c r="G611" s="9">
        <f t="shared" si="18"/>
        <v>1.8</v>
      </c>
      <c r="H611" s="9">
        <v>1.8</v>
      </c>
      <c r="I611" s="9"/>
      <c r="J611" s="9"/>
      <c r="K611" s="76">
        <f t="shared" si="19"/>
        <v>18.396</v>
      </c>
    </row>
    <row r="612" ht="17" customHeight="1" spans="1:11">
      <c r="A612" s="9">
        <v>608</v>
      </c>
      <c r="B612" s="78" t="s">
        <v>1915</v>
      </c>
      <c r="C612" s="434" t="s">
        <v>1916</v>
      </c>
      <c r="D612" s="9" t="s">
        <v>1917</v>
      </c>
      <c r="E612" s="9">
        <v>13647375924</v>
      </c>
      <c r="F612" s="94" t="s">
        <v>1876</v>
      </c>
      <c r="G612" s="9">
        <f t="shared" si="18"/>
        <v>4</v>
      </c>
      <c r="H612" s="9"/>
      <c r="I612" s="9">
        <v>2</v>
      </c>
      <c r="J612" s="9">
        <v>2</v>
      </c>
      <c r="K612" s="76">
        <f t="shared" si="19"/>
        <v>64</v>
      </c>
    </row>
    <row r="613" ht="17" customHeight="1" spans="1:11">
      <c r="A613" s="9">
        <v>609</v>
      </c>
      <c r="B613" s="78" t="s">
        <v>1918</v>
      </c>
      <c r="C613" s="93" t="s">
        <v>1919</v>
      </c>
      <c r="D613" s="9" t="s">
        <v>1920</v>
      </c>
      <c r="E613" s="9">
        <v>13367377892</v>
      </c>
      <c r="F613" s="94" t="s">
        <v>1921</v>
      </c>
      <c r="G613" s="9">
        <f t="shared" si="18"/>
        <v>3</v>
      </c>
      <c r="H613" s="9">
        <v>3</v>
      </c>
      <c r="I613" s="9"/>
      <c r="J613" s="9"/>
      <c r="K613" s="76">
        <f t="shared" si="19"/>
        <v>30.66</v>
      </c>
    </row>
    <row r="614" ht="17" customHeight="1" spans="1:11">
      <c r="A614" s="9">
        <v>610</v>
      </c>
      <c r="B614" s="78" t="s">
        <v>1922</v>
      </c>
      <c r="C614" s="433" t="s">
        <v>1923</v>
      </c>
      <c r="D614" s="9" t="s">
        <v>1924</v>
      </c>
      <c r="E614" s="9">
        <v>15898467963</v>
      </c>
      <c r="F614" s="94" t="s">
        <v>1921</v>
      </c>
      <c r="G614" s="9">
        <f t="shared" si="18"/>
        <v>2</v>
      </c>
      <c r="H614" s="9">
        <v>2</v>
      </c>
      <c r="I614" s="9"/>
      <c r="J614" s="9"/>
      <c r="K614" s="76">
        <f t="shared" si="19"/>
        <v>20.44</v>
      </c>
    </row>
    <row r="615" ht="17" customHeight="1" spans="1:11">
      <c r="A615" s="9">
        <v>611</v>
      </c>
      <c r="B615" s="78" t="s">
        <v>1925</v>
      </c>
      <c r="C615" s="435" t="s">
        <v>1926</v>
      </c>
      <c r="D615" s="429" t="s">
        <v>1927</v>
      </c>
      <c r="E615" s="9">
        <v>18230528899</v>
      </c>
      <c r="F615" s="94" t="s">
        <v>1928</v>
      </c>
      <c r="G615" s="9">
        <f t="shared" si="18"/>
        <v>3</v>
      </c>
      <c r="H615" s="9">
        <v>3</v>
      </c>
      <c r="I615" s="9"/>
      <c r="J615" s="9"/>
      <c r="K615" s="76">
        <f t="shared" si="19"/>
        <v>30.66</v>
      </c>
    </row>
    <row r="616" ht="17" customHeight="1" spans="1:11">
      <c r="A616" s="9">
        <v>612</v>
      </c>
      <c r="B616" s="78" t="s">
        <v>1929</v>
      </c>
      <c r="C616" s="435" t="s">
        <v>1930</v>
      </c>
      <c r="D616" s="429" t="s">
        <v>1931</v>
      </c>
      <c r="E616" s="9">
        <v>18273775164</v>
      </c>
      <c r="F616" s="94" t="s">
        <v>1928</v>
      </c>
      <c r="G616" s="9">
        <f t="shared" si="18"/>
        <v>1.2</v>
      </c>
      <c r="H616" s="9">
        <v>1.2</v>
      </c>
      <c r="I616" s="9"/>
      <c r="J616" s="9"/>
      <c r="K616" s="76">
        <f t="shared" si="19"/>
        <v>12.264</v>
      </c>
    </row>
    <row r="617" ht="17" customHeight="1" spans="1:11">
      <c r="A617" s="9">
        <v>613</v>
      </c>
      <c r="B617" s="78" t="s">
        <v>1932</v>
      </c>
      <c r="C617" s="435" t="s">
        <v>1933</v>
      </c>
      <c r="D617" s="429" t="s">
        <v>1934</v>
      </c>
      <c r="E617" s="9">
        <v>13549772615</v>
      </c>
      <c r="F617" s="94" t="s">
        <v>1928</v>
      </c>
      <c r="G617" s="9">
        <f t="shared" si="18"/>
        <v>1</v>
      </c>
      <c r="H617" s="9">
        <v>1</v>
      </c>
      <c r="I617" s="9"/>
      <c r="J617" s="9"/>
      <c r="K617" s="76">
        <f t="shared" si="19"/>
        <v>10.22</v>
      </c>
    </row>
    <row r="618" ht="17" customHeight="1" spans="1:11">
      <c r="A618" s="9">
        <v>614</v>
      </c>
      <c r="B618" s="78" t="s">
        <v>1935</v>
      </c>
      <c r="C618" s="435" t="s">
        <v>1936</v>
      </c>
      <c r="D618" s="429" t="s">
        <v>1937</v>
      </c>
      <c r="E618" s="9">
        <v>13272181608</v>
      </c>
      <c r="F618" s="94" t="s">
        <v>1928</v>
      </c>
      <c r="G618" s="9">
        <f t="shared" si="18"/>
        <v>1</v>
      </c>
      <c r="H618" s="9">
        <v>1</v>
      </c>
      <c r="I618" s="9"/>
      <c r="J618" s="9"/>
      <c r="K618" s="76">
        <f t="shared" si="19"/>
        <v>10.22</v>
      </c>
    </row>
    <row r="619" ht="17" customHeight="1" spans="1:11">
      <c r="A619" s="9">
        <v>615</v>
      </c>
      <c r="B619" s="78" t="s">
        <v>1938</v>
      </c>
      <c r="C619" s="435" t="s">
        <v>1939</v>
      </c>
      <c r="D619" s="429" t="s">
        <v>1940</v>
      </c>
      <c r="E619" s="9">
        <v>18173788008</v>
      </c>
      <c r="F619" s="94" t="s">
        <v>1928</v>
      </c>
      <c r="G619" s="9">
        <f t="shared" si="18"/>
        <v>0.6</v>
      </c>
      <c r="H619" s="9">
        <v>0.6</v>
      </c>
      <c r="I619" s="9"/>
      <c r="J619" s="9"/>
      <c r="K619" s="76">
        <f t="shared" si="19"/>
        <v>6.132</v>
      </c>
    </row>
    <row r="620" ht="17" customHeight="1" spans="1:11">
      <c r="A620" s="9">
        <v>616</v>
      </c>
      <c r="B620" s="95" t="s">
        <v>1941</v>
      </c>
      <c r="C620" s="96" t="s">
        <v>1942</v>
      </c>
      <c r="D620" s="97" t="s">
        <v>1943</v>
      </c>
      <c r="E620" s="98" t="s">
        <v>1944</v>
      </c>
      <c r="F620" s="99" t="s">
        <v>1945</v>
      </c>
      <c r="G620" s="9">
        <f t="shared" si="18"/>
        <v>4.8</v>
      </c>
      <c r="H620" s="100">
        <v>4.8</v>
      </c>
      <c r="I620" s="111"/>
      <c r="J620" s="111"/>
      <c r="K620" s="76">
        <f t="shared" si="19"/>
        <v>49.056</v>
      </c>
    </row>
    <row r="621" ht="17" customHeight="1" spans="1:11">
      <c r="A621" s="9">
        <v>617</v>
      </c>
      <c r="B621" s="95" t="s">
        <v>1946</v>
      </c>
      <c r="C621" s="96" t="s">
        <v>1947</v>
      </c>
      <c r="D621" s="97" t="s">
        <v>1948</v>
      </c>
      <c r="E621" s="98" t="s">
        <v>1949</v>
      </c>
      <c r="F621" s="99" t="s">
        <v>1945</v>
      </c>
      <c r="G621" s="9">
        <f t="shared" si="18"/>
        <v>3.2</v>
      </c>
      <c r="H621" s="100">
        <v>3.2</v>
      </c>
      <c r="I621" s="111"/>
      <c r="J621" s="111"/>
      <c r="K621" s="76">
        <f t="shared" si="19"/>
        <v>32.704</v>
      </c>
    </row>
    <row r="622" ht="17" customHeight="1" spans="1:11">
      <c r="A622" s="9">
        <v>618</v>
      </c>
      <c r="B622" s="95" t="s">
        <v>1950</v>
      </c>
      <c r="C622" s="96" t="s">
        <v>1951</v>
      </c>
      <c r="D622" s="97" t="s">
        <v>1952</v>
      </c>
      <c r="E622" s="98" t="s">
        <v>1953</v>
      </c>
      <c r="F622" s="99" t="s">
        <v>1945</v>
      </c>
      <c r="G622" s="9">
        <f t="shared" si="18"/>
        <v>4</v>
      </c>
      <c r="H622" s="100">
        <v>4</v>
      </c>
      <c r="I622" s="111"/>
      <c r="J622" s="111"/>
      <c r="K622" s="76">
        <f t="shared" si="19"/>
        <v>40.88</v>
      </c>
    </row>
    <row r="623" ht="17" customHeight="1" spans="1:11">
      <c r="A623" s="9">
        <v>619</v>
      </c>
      <c r="B623" s="95" t="s">
        <v>1954</v>
      </c>
      <c r="C623" s="96" t="s">
        <v>1955</v>
      </c>
      <c r="D623" s="97" t="s">
        <v>1956</v>
      </c>
      <c r="E623" s="98" t="s">
        <v>1957</v>
      </c>
      <c r="F623" s="99" t="s">
        <v>1945</v>
      </c>
      <c r="G623" s="9">
        <f t="shared" si="18"/>
        <v>2.4</v>
      </c>
      <c r="H623" s="100">
        <v>2.4</v>
      </c>
      <c r="I623" s="111"/>
      <c r="J623" s="111"/>
      <c r="K623" s="76">
        <f t="shared" si="19"/>
        <v>24.528</v>
      </c>
    </row>
    <row r="624" ht="17" customHeight="1" spans="1:11">
      <c r="A624" s="9">
        <v>620</v>
      </c>
      <c r="B624" s="95" t="s">
        <v>1958</v>
      </c>
      <c r="C624" s="96" t="s">
        <v>1959</v>
      </c>
      <c r="D624" s="97" t="s">
        <v>1960</v>
      </c>
      <c r="E624" s="98" t="s">
        <v>1961</v>
      </c>
      <c r="F624" s="99" t="s">
        <v>1945</v>
      </c>
      <c r="G624" s="9">
        <f t="shared" si="18"/>
        <v>3.2</v>
      </c>
      <c r="H624" s="100">
        <v>3.2</v>
      </c>
      <c r="I624" s="111"/>
      <c r="J624" s="111"/>
      <c r="K624" s="76">
        <f t="shared" si="19"/>
        <v>32.704</v>
      </c>
    </row>
    <row r="625" ht="17" customHeight="1" spans="1:11">
      <c r="A625" s="9">
        <v>621</v>
      </c>
      <c r="B625" s="95" t="s">
        <v>1962</v>
      </c>
      <c r="C625" s="96" t="s">
        <v>1963</v>
      </c>
      <c r="D625" s="97" t="s">
        <v>1964</v>
      </c>
      <c r="E625" s="98" t="s">
        <v>1965</v>
      </c>
      <c r="F625" s="99" t="s">
        <v>1945</v>
      </c>
      <c r="G625" s="9">
        <f t="shared" si="18"/>
        <v>4.8</v>
      </c>
      <c r="H625" s="100">
        <v>4.8</v>
      </c>
      <c r="I625" s="111"/>
      <c r="J625" s="111"/>
      <c r="K625" s="76">
        <f t="shared" si="19"/>
        <v>49.056</v>
      </c>
    </row>
    <row r="626" ht="17" customHeight="1" spans="1:11">
      <c r="A626" s="9">
        <v>622</v>
      </c>
      <c r="B626" s="95" t="s">
        <v>1966</v>
      </c>
      <c r="C626" s="96" t="s">
        <v>1967</v>
      </c>
      <c r="D626" s="97" t="s">
        <v>1968</v>
      </c>
      <c r="E626" s="98" t="s">
        <v>1969</v>
      </c>
      <c r="F626" s="99" t="s">
        <v>1945</v>
      </c>
      <c r="G626" s="9">
        <f t="shared" si="18"/>
        <v>1.6</v>
      </c>
      <c r="H626" s="100">
        <v>1.6</v>
      </c>
      <c r="I626" s="111"/>
      <c r="J626" s="111"/>
      <c r="K626" s="76">
        <f t="shared" si="19"/>
        <v>16.352</v>
      </c>
    </row>
    <row r="627" ht="17" customHeight="1" spans="1:11">
      <c r="A627" s="9">
        <v>623</v>
      </c>
      <c r="B627" s="101" t="s">
        <v>1970</v>
      </c>
      <c r="C627" s="102" t="s">
        <v>1971</v>
      </c>
      <c r="D627" s="102" t="s">
        <v>1972</v>
      </c>
      <c r="E627" s="102" t="s">
        <v>1973</v>
      </c>
      <c r="F627" s="99" t="s">
        <v>1974</v>
      </c>
      <c r="G627" s="9">
        <f t="shared" si="18"/>
        <v>0.45</v>
      </c>
      <c r="H627" s="103">
        <v>0.45</v>
      </c>
      <c r="I627" s="111"/>
      <c r="J627" s="111"/>
      <c r="K627" s="76">
        <f t="shared" si="19"/>
        <v>4.599</v>
      </c>
    </row>
    <row r="628" ht="17" customHeight="1" spans="1:11">
      <c r="A628" s="9">
        <v>624</v>
      </c>
      <c r="B628" s="101" t="s">
        <v>1975</v>
      </c>
      <c r="C628" s="102" t="s">
        <v>1976</v>
      </c>
      <c r="D628" s="102" t="s">
        <v>1977</v>
      </c>
      <c r="E628" s="102" t="s">
        <v>1978</v>
      </c>
      <c r="F628" s="99" t="s">
        <v>1974</v>
      </c>
      <c r="G628" s="9">
        <f t="shared" si="18"/>
        <v>0.45</v>
      </c>
      <c r="H628" s="103">
        <v>0.45</v>
      </c>
      <c r="I628" s="111"/>
      <c r="J628" s="111"/>
      <c r="K628" s="76">
        <f t="shared" si="19"/>
        <v>4.599</v>
      </c>
    </row>
    <row r="629" ht="17" customHeight="1" spans="1:11">
      <c r="A629" s="9">
        <v>625</v>
      </c>
      <c r="B629" s="101" t="s">
        <v>1979</v>
      </c>
      <c r="C629" s="102" t="s">
        <v>1980</v>
      </c>
      <c r="D629" s="102" t="s">
        <v>1981</v>
      </c>
      <c r="E629" s="102" t="s">
        <v>1982</v>
      </c>
      <c r="F629" s="99" t="s">
        <v>1974</v>
      </c>
      <c r="G629" s="9">
        <f t="shared" si="18"/>
        <v>0.6</v>
      </c>
      <c r="H629" s="103">
        <v>0.6</v>
      </c>
      <c r="I629" s="111"/>
      <c r="J629" s="111"/>
      <c r="K629" s="76">
        <f t="shared" si="19"/>
        <v>6.132</v>
      </c>
    </row>
    <row r="630" ht="17" customHeight="1" spans="1:11">
      <c r="A630" s="9">
        <v>626</v>
      </c>
      <c r="B630" s="104" t="s">
        <v>1983</v>
      </c>
      <c r="C630" s="105" t="s">
        <v>1984</v>
      </c>
      <c r="D630" s="105" t="s">
        <v>1985</v>
      </c>
      <c r="E630" s="105" t="s">
        <v>1986</v>
      </c>
      <c r="F630" s="99" t="s">
        <v>1974</v>
      </c>
      <c r="G630" s="9">
        <f t="shared" si="18"/>
        <v>0.45</v>
      </c>
      <c r="H630" s="106">
        <v>0.45</v>
      </c>
      <c r="I630" s="111"/>
      <c r="J630" s="111"/>
      <c r="K630" s="76">
        <f t="shared" si="19"/>
        <v>4.599</v>
      </c>
    </row>
    <row r="631" ht="17" customHeight="1" spans="1:11">
      <c r="A631" s="9">
        <v>627</v>
      </c>
      <c r="B631" s="104" t="s">
        <v>1987</v>
      </c>
      <c r="C631" s="105" t="s">
        <v>1988</v>
      </c>
      <c r="D631" s="105" t="s">
        <v>1989</v>
      </c>
      <c r="E631" s="105" t="s">
        <v>1990</v>
      </c>
      <c r="F631" s="99" t="s">
        <v>1974</v>
      </c>
      <c r="G631" s="9">
        <f t="shared" si="18"/>
        <v>0.6</v>
      </c>
      <c r="H631" s="106">
        <v>0.6</v>
      </c>
      <c r="I631" s="111"/>
      <c r="J631" s="111"/>
      <c r="K631" s="76">
        <f t="shared" si="19"/>
        <v>6.132</v>
      </c>
    </row>
    <row r="632" ht="17" customHeight="1" spans="1:11">
      <c r="A632" s="9">
        <v>628</v>
      </c>
      <c r="B632" s="104" t="s">
        <v>1991</v>
      </c>
      <c r="C632" s="105" t="s">
        <v>1992</v>
      </c>
      <c r="D632" s="105" t="s">
        <v>1993</v>
      </c>
      <c r="E632" s="105" t="s">
        <v>1994</v>
      </c>
      <c r="F632" s="99" t="s">
        <v>1974</v>
      </c>
      <c r="G632" s="9">
        <f t="shared" si="18"/>
        <v>0.6</v>
      </c>
      <c r="H632" s="106">
        <v>0.6</v>
      </c>
      <c r="I632" s="111"/>
      <c r="J632" s="111"/>
      <c r="K632" s="76">
        <f t="shared" si="19"/>
        <v>6.132</v>
      </c>
    </row>
    <row r="633" ht="17" customHeight="1" spans="1:11">
      <c r="A633" s="9">
        <v>629</v>
      </c>
      <c r="B633" s="104" t="s">
        <v>1995</v>
      </c>
      <c r="C633" s="105" t="s">
        <v>1996</v>
      </c>
      <c r="D633" s="105" t="s">
        <v>1997</v>
      </c>
      <c r="E633" s="105" t="s">
        <v>1998</v>
      </c>
      <c r="F633" s="99" t="s">
        <v>1974</v>
      </c>
      <c r="G633" s="9">
        <f t="shared" si="18"/>
        <v>0.6</v>
      </c>
      <c r="H633" s="106">
        <v>0.6</v>
      </c>
      <c r="I633" s="111"/>
      <c r="J633" s="111"/>
      <c r="K633" s="76">
        <f t="shared" si="19"/>
        <v>6.132</v>
      </c>
    </row>
    <row r="634" ht="17" customHeight="1" spans="1:11">
      <c r="A634" s="9">
        <v>630</v>
      </c>
      <c r="B634" s="104" t="s">
        <v>1999</v>
      </c>
      <c r="C634" s="105" t="s">
        <v>2000</v>
      </c>
      <c r="D634" s="105" t="s">
        <v>2001</v>
      </c>
      <c r="E634" s="105" t="s">
        <v>2002</v>
      </c>
      <c r="F634" s="99" t="s">
        <v>1974</v>
      </c>
      <c r="G634" s="9">
        <f t="shared" si="18"/>
        <v>0.6</v>
      </c>
      <c r="H634" s="106">
        <v>0.6</v>
      </c>
      <c r="I634" s="111"/>
      <c r="J634" s="111"/>
      <c r="K634" s="76">
        <f t="shared" si="19"/>
        <v>6.132</v>
      </c>
    </row>
    <row r="635" ht="17" customHeight="1" spans="1:11">
      <c r="A635" s="9">
        <v>631</v>
      </c>
      <c r="B635" s="104" t="s">
        <v>2003</v>
      </c>
      <c r="C635" s="105" t="s">
        <v>2004</v>
      </c>
      <c r="D635" s="105" t="s">
        <v>2005</v>
      </c>
      <c r="E635" s="105" t="s">
        <v>2006</v>
      </c>
      <c r="F635" s="99" t="s">
        <v>1974</v>
      </c>
      <c r="G635" s="9">
        <f t="shared" si="18"/>
        <v>0.6</v>
      </c>
      <c r="H635" s="107">
        <v>0.6</v>
      </c>
      <c r="I635" s="111"/>
      <c r="J635" s="111"/>
      <c r="K635" s="76">
        <f t="shared" si="19"/>
        <v>6.132</v>
      </c>
    </row>
    <row r="636" ht="17" customHeight="1" spans="1:11">
      <c r="A636" s="9">
        <v>632</v>
      </c>
      <c r="B636" s="104" t="s">
        <v>2007</v>
      </c>
      <c r="C636" s="105" t="s">
        <v>2008</v>
      </c>
      <c r="D636" s="105" t="s">
        <v>2009</v>
      </c>
      <c r="E636" s="105" t="s">
        <v>2010</v>
      </c>
      <c r="F636" s="99" t="s">
        <v>1974</v>
      </c>
      <c r="G636" s="9">
        <f t="shared" si="18"/>
        <v>0.3</v>
      </c>
      <c r="H636" s="106">
        <v>0.3</v>
      </c>
      <c r="I636" s="111"/>
      <c r="J636" s="111"/>
      <c r="K636" s="76">
        <f t="shared" si="19"/>
        <v>3.066</v>
      </c>
    </row>
    <row r="637" ht="17" customHeight="1" spans="1:11">
      <c r="A637" s="9">
        <v>633</v>
      </c>
      <c r="B637" s="108" t="s">
        <v>2011</v>
      </c>
      <c r="C637" s="109" t="s">
        <v>2012</v>
      </c>
      <c r="D637" s="109" t="s">
        <v>2013</v>
      </c>
      <c r="E637" s="109" t="s">
        <v>2014</v>
      </c>
      <c r="F637" s="99" t="s">
        <v>1974</v>
      </c>
      <c r="G637" s="9">
        <f t="shared" si="18"/>
        <v>0.6</v>
      </c>
      <c r="H637" s="110">
        <v>0.6</v>
      </c>
      <c r="I637" s="111"/>
      <c r="J637" s="111"/>
      <c r="K637" s="76">
        <f t="shared" si="19"/>
        <v>6.132</v>
      </c>
    </row>
    <row r="638" ht="17" customHeight="1" spans="1:11">
      <c r="A638" s="9">
        <v>634</v>
      </c>
      <c r="B638" s="108" t="s">
        <v>2015</v>
      </c>
      <c r="C638" s="109" t="s">
        <v>2016</v>
      </c>
      <c r="D638" s="109" t="s">
        <v>2017</v>
      </c>
      <c r="E638" s="109" t="s">
        <v>2018</v>
      </c>
      <c r="F638" s="99" t="s">
        <v>1974</v>
      </c>
      <c r="G638" s="9">
        <f t="shared" si="18"/>
        <v>0.6</v>
      </c>
      <c r="H638" s="110">
        <v>0.6</v>
      </c>
      <c r="I638" s="111"/>
      <c r="J638" s="111"/>
      <c r="K638" s="76">
        <f t="shared" si="19"/>
        <v>6.132</v>
      </c>
    </row>
    <row r="639" ht="17" customHeight="1" spans="1:11">
      <c r="A639" s="9">
        <v>635</v>
      </c>
      <c r="B639" s="108" t="s">
        <v>2019</v>
      </c>
      <c r="C639" s="109" t="s">
        <v>2020</v>
      </c>
      <c r="D639" s="109" t="s">
        <v>2021</v>
      </c>
      <c r="E639" s="109" t="s">
        <v>2022</v>
      </c>
      <c r="F639" s="99" t="s">
        <v>1974</v>
      </c>
      <c r="G639" s="9">
        <f t="shared" si="18"/>
        <v>0.6</v>
      </c>
      <c r="H639" s="110">
        <v>0.6</v>
      </c>
      <c r="I639" s="111"/>
      <c r="J639" s="111"/>
      <c r="K639" s="76">
        <f t="shared" si="19"/>
        <v>6.132</v>
      </c>
    </row>
    <row r="640" ht="17" customHeight="1" spans="1:11">
      <c r="A640" s="9">
        <v>636</v>
      </c>
      <c r="B640" s="108" t="s">
        <v>2023</v>
      </c>
      <c r="C640" s="109" t="s">
        <v>2024</v>
      </c>
      <c r="D640" s="109" t="s">
        <v>2025</v>
      </c>
      <c r="E640" s="109" t="s">
        <v>2026</v>
      </c>
      <c r="F640" s="99" t="s">
        <v>1974</v>
      </c>
      <c r="G640" s="9">
        <f t="shared" si="18"/>
        <v>0.6</v>
      </c>
      <c r="H640" s="110">
        <v>0.6</v>
      </c>
      <c r="I640" s="111"/>
      <c r="J640" s="111"/>
      <c r="K640" s="76">
        <f t="shared" si="19"/>
        <v>6.132</v>
      </c>
    </row>
    <row r="641" ht="17" customHeight="1" spans="1:11">
      <c r="A641" s="9">
        <v>637</v>
      </c>
      <c r="B641" s="108" t="s">
        <v>2027</v>
      </c>
      <c r="C641" s="109" t="s">
        <v>2028</v>
      </c>
      <c r="D641" s="109" t="s">
        <v>2029</v>
      </c>
      <c r="E641" s="109" t="s">
        <v>2030</v>
      </c>
      <c r="F641" s="99" t="s">
        <v>1974</v>
      </c>
      <c r="G641" s="9">
        <f t="shared" si="18"/>
        <v>0.75</v>
      </c>
      <c r="H641" s="110">
        <v>0.75</v>
      </c>
      <c r="I641" s="111"/>
      <c r="J641" s="111"/>
      <c r="K641" s="76">
        <f t="shared" si="19"/>
        <v>7.665</v>
      </c>
    </row>
    <row r="642" ht="17" customHeight="1" spans="1:11">
      <c r="A642" s="9">
        <v>638</v>
      </c>
      <c r="B642" s="108" t="s">
        <v>2031</v>
      </c>
      <c r="C642" s="109" t="s">
        <v>2032</v>
      </c>
      <c r="D642" s="109" t="s">
        <v>2033</v>
      </c>
      <c r="E642" s="109" t="s">
        <v>2034</v>
      </c>
      <c r="F642" s="99" t="s">
        <v>1974</v>
      </c>
      <c r="G642" s="9">
        <f t="shared" si="18"/>
        <v>0.15</v>
      </c>
      <c r="H642" s="110">
        <v>0.15</v>
      </c>
      <c r="I642" s="111"/>
      <c r="J642" s="111"/>
      <c r="K642" s="76">
        <f t="shared" si="19"/>
        <v>1.533</v>
      </c>
    </row>
    <row r="643" ht="17" customHeight="1" spans="1:11">
      <c r="A643" s="9">
        <v>639</v>
      </c>
      <c r="B643" s="108" t="s">
        <v>2035</v>
      </c>
      <c r="C643" s="109" t="s">
        <v>2036</v>
      </c>
      <c r="D643" s="109" t="s">
        <v>2037</v>
      </c>
      <c r="E643" s="109" t="s">
        <v>2038</v>
      </c>
      <c r="F643" s="99" t="s">
        <v>1974</v>
      </c>
      <c r="G643" s="9">
        <f t="shared" si="18"/>
        <v>0.75</v>
      </c>
      <c r="H643" s="110">
        <v>0.75</v>
      </c>
      <c r="I643" s="111"/>
      <c r="J643" s="111"/>
      <c r="K643" s="76">
        <f t="shared" si="19"/>
        <v>7.665</v>
      </c>
    </row>
    <row r="644" ht="17" customHeight="1" spans="1:11">
      <c r="A644" s="9">
        <v>640</v>
      </c>
      <c r="B644" s="112" t="s">
        <v>2039</v>
      </c>
      <c r="C644" s="113" t="s">
        <v>2040</v>
      </c>
      <c r="D644" s="113" t="s">
        <v>2041</v>
      </c>
      <c r="E644" s="113" t="s">
        <v>2042</v>
      </c>
      <c r="F644" s="99" t="s">
        <v>1974</v>
      </c>
      <c r="G644" s="9">
        <f t="shared" si="18"/>
        <v>0.75</v>
      </c>
      <c r="H644" s="114">
        <v>0.75</v>
      </c>
      <c r="I644" s="111"/>
      <c r="J644" s="111"/>
      <c r="K644" s="76">
        <f t="shared" si="19"/>
        <v>7.665</v>
      </c>
    </row>
    <row r="645" ht="17" customHeight="1" spans="1:11">
      <c r="A645" s="9">
        <v>641</v>
      </c>
      <c r="B645" s="112" t="s">
        <v>2043</v>
      </c>
      <c r="C645" s="113" t="s">
        <v>2044</v>
      </c>
      <c r="D645" s="113" t="s">
        <v>2045</v>
      </c>
      <c r="E645" s="113" t="s">
        <v>2046</v>
      </c>
      <c r="F645" s="99" t="s">
        <v>1974</v>
      </c>
      <c r="G645" s="9">
        <f t="shared" si="18"/>
        <v>0.45</v>
      </c>
      <c r="H645" s="114">
        <v>0.45</v>
      </c>
      <c r="I645" s="111"/>
      <c r="J645" s="111"/>
      <c r="K645" s="76">
        <f t="shared" si="19"/>
        <v>4.599</v>
      </c>
    </row>
    <row r="646" ht="17" customHeight="1" spans="1:11">
      <c r="A646" s="9">
        <v>642</v>
      </c>
      <c r="B646" s="112" t="s">
        <v>2047</v>
      </c>
      <c r="C646" s="113" t="s">
        <v>2048</v>
      </c>
      <c r="D646" s="113" t="s">
        <v>2049</v>
      </c>
      <c r="E646" s="113" t="s">
        <v>2050</v>
      </c>
      <c r="F646" s="99" t="s">
        <v>1974</v>
      </c>
      <c r="G646" s="9">
        <f t="shared" ref="G646:G709" si="20">H646+I646+J646</f>
        <v>0.6</v>
      </c>
      <c r="H646" s="115">
        <v>0.6</v>
      </c>
      <c r="I646" s="111"/>
      <c r="J646" s="111"/>
      <c r="K646" s="76">
        <f t="shared" ref="K646:K709" si="21">H646*10.22+I646*12+J646*20</f>
        <v>6.132</v>
      </c>
    </row>
    <row r="647" ht="17" customHeight="1" spans="1:11">
      <c r="A647" s="9">
        <v>643</v>
      </c>
      <c r="B647" s="112" t="s">
        <v>2051</v>
      </c>
      <c r="C647" s="113" t="s">
        <v>2052</v>
      </c>
      <c r="D647" s="113" t="s">
        <v>2053</v>
      </c>
      <c r="E647" s="113" t="s">
        <v>2054</v>
      </c>
      <c r="F647" s="99" t="s">
        <v>1974</v>
      </c>
      <c r="G647" s="9">
        <f t="shared" si="20"/>
        <v>0.15</v>
      </c>
      <c r="H647" s="114">
        <v>0.15</v>
      </c>
      <c r="I647" s="111"/>
      <c r="J647" s="111"/>
      <c r="K647" s="76">
        <f t="shared" si="21"/>
        <v>1.533</v>
      </c>
    </row>
    <row r="648" ht="17" customHeight="1" spans="1:11">
      <c r="A648" s="9">
        <v>644</v>
      </c>
      <c r="B648" s="112" t="s">
        <v>2055</v>
      </c>
      <c r="C648" s="113" t="s">
        <v>2056</v>
      </c>
      <c r="D648" s="113" t="s">
        <v>2057</v>
      </c>
      <c r="E648" s="113" t="s">
        <v>2058</v>
      </c>
      <c r="F648" s="99" t="s">
        <v>1974</v>
      </c>
      <c r="G648" s="9">
        <f t="shared" si="20"/>
        <v>0.45</v>
      </c>
      <c r="H648" s="114">
        <v>0.45</v>
      </c>
      <c r="I648" s="111"/>
      <c r="J648" s="111"/>
      <c r="K648" s="76">
        <f t="shared" si="21"/>
        <v>4.599</v>
      </c>
    </row>
    <row r="649" ht="17" customHeight="1" spans="1:11">
      <c r="A649" s="9">
        <v>645</v>
      </c>
      <c r="B649" s="112" t="s">
        <v>2059</v>
      </c>
      <c r="C649" s="113" t="s">
        <v>2060</v>
      </c>
      <c r="D649" s="113" t="s">
        <v>2061</v>
      </c>
      <c r="E649" s="113" t="s">
        <v>2062</v>
      </c>
      <c r="F649" s="99" t="s">
        <v>1974</v>
      </c>
      <c r="G649" s="9">
        <f t="shared" si="20"/>
        <v>0.9</v>
      </c>
      <c r="H649" s="114">
        <v>0.9</v>
      </c>
      <c r="I649" s="111"/>
      <c r="J649" s="111"/>
      <c r="K649" s="76">
        <f t="shared" si="21"/>
        <v>9.198</v>
      </c>
    </row>
    <row r="650" ht="17" customHeight="1" spans="1:11">
      <c r="A650" s="9">
        <v>646</v>
      </c>
      <c r="B650" s="112" t="s">
        <v>2063</v>
      </c>
      <c r="C650" s="113" t="s">
        <v>2064</v>
      </c>
      <c r="D650" s="113" t="s">
        <v>2065</v>
      </c>
      <c r="E650" s="113" t="s">
        <v>2066</v>
      </c>
      <c r="F650" s="99" t="s">
        <v>1974</v>
      </c>
      <c r="G650" s="9">
        <f t="shared" si="20"/>
        <v>0.75</v>
      </c>
      <c r="H650" s="114">
        <v>0.75</v>
      </c>
      <c r="I650" s="111"/>
      <c r="J650" s="111"/>
      <c r="K650" s="76">
        <f t="shared" si="21"/>
        <v>7.665</v>
      </c>
    </row>
    <row r="651" ht="17" customHeight="1" spans="1:11">
      <c r="A651" s="9">
        <v>647</v>
      </c>
      <c r="B651" s="116" t="s">
        <v>2067</v>
      </c>
      <c r="C651" s="117" t="s">
        <v>2068</v>
      </c>
      <c r="D651" s="117" t="s">
        <v>2069</v>
      </c>
      <c r="E651" s="117" t="s">
        <v>2070</v>
      </c>
      <c r="F651" s="99" t="s">
        <v>1974</v>
      </c>
      <c r="G651" s="9">
        <f t="shared" si="20"/>
        <v>0.3</v>
      </c>
      <c r="H651" s="118">
        <v>0.3</v>
      </c>
      <c r="I651" s="111"/>
      <c r="J651" s="111"/>
      <c r="K651" s="76">
        <f t="shared" si="21"/>
        <v>3.066</v>
      </c>
    </row>
    <row r="652" ht="17" customHeight="1" spans="1:11">
      <c r="A652" s="9">
        <v>648</v>
      </c>
      <c r="B652" s="116" t="s">
        <v>2071</v>
      </c>
      <c r="C652" s="117" t="s">
        <v>2072</v>
      </c>
      <c r="D652" s="117" t="s">
        <v>2073</v>
      </c>
      <c r="E652" s="117" t="s">
        <v>2074</v>
      </c>
      <c r="F652" s="99" t="s">
        <v>1974</v>
      </c>
      <c r="G652" s="9">
        <f t="shared" si="20"/>
        <v>0.75</v>
      </c>
      <c r="H652" s="118">
        <v>0.75</v>
      </c>
      <c r="I652" s="111"/>
      <c r="J652" s="111"/>
      <c r="K652" s="76">
        <f t="shared" si="21"/>
        <v>7.665</v>
      </c>
    </row>
    <row r="653" ht="17" customHeight="1" spans="1:11">
      <c r="A653" s="9">
        <v>649</v>
      </c>
      <c r="B653" s="116" t="s">
        <v>2075</v>
      </c>
      <c r="C653" s="117" t="s">
        <v>2076</v>
      </c>
      <c r="D653" s="117" t="s">
        <v>2077</v>
      </c>
      <c r="E653" s="117" t="s">
        <v>2078</v>
      </c>
      <c r="F653" s="99" t="s">
        <v>1974</v>
      </c>
      <c r="G653" s="9">
        <f t="shared" si="20"/>
        <v>0.6</v>
      </c>
      <c r="H653" s="118">
        <v>0.6</v>
      </c>
      <c r="I653" s="111"/>
      <c r="J653" s="111"/>
      <c r="K653" s="76">
        <f t="shared" si="21"/>
        <v>6.132</v>
      </c>
    </row>
    <row r="654" ht="17" customHeight="1" spans="1:11">
      <c r="A654" s="9">
        <v>650</v>
      </c>
      <c r="B654" s="116" t="s">
        <v>2079</v>
      </c>
      <c r="C654" s="117" t="s">
        <v>2080</v>
      </c>
      <c r="D654" s="117" t="s">
        <v>2081</v>
      </c>
      <c r="E654" s="117" t="s">
        <v>2082</v>
      </c>
      <c r="F654" s="99" t="s">
        <v>1974</v>
      </c>
      <c r="G654" s="9">
        <f t="shared" si="20"/>
        <v>0.45</v>
      </c>
      <c r="H654" s="118">
        <v>0.45</v>
      </c>
      <c r="I654" s="111"/>
      <c r="J654" s="111"/>
      <c r="K654" s="76">
        <f t="shared" si="21"/>
        <v>4.599</v>
      </c>
    </row>
    <row r="655" ht="17" customHeight="1" spans="1:11">
      <c r="A655" s="9">
        <v>651</v>
      </c>
      <c r="B655" s="116" t="s">
        <v>2083</v>
      </c>
      <c r="C655" s="117" t="s">
        <v>2084</v>
      </c>
      <c r="D655" s="117" t="s">
        <v>2085</v>
      </c>
      <c r="E655" s="117" t="s">
        <v>2086</v>
      </c>
      <c r="F655" s="99" t="s">
        <v>1974</v>
      </c>
      <c r="G655" s="9">
        <f t="shared" si="20"/>
        <v>0.75</v>
      </c>
      <c r="H655" s="119">
        <v>0.75</v>
      </c>
      <c r="I655" s="111"/>
      <c r="J655" s="111"/>
      <c r="K655" s="76">
        <f t="shared" si="21"/>
        <v>7.665</v>
      </c>
    </row>
    <row r="656" ht="17" customHeight="1" spans="1:11">
      <c r="A656" s="9">
        <v>652</v>
      </c>
      <c r="B656" s="116" t="s">
        <v>2087</v>
      </c>
      <c r="C656" s="117" t="s">
        <v>2088</v>
      </c>
      <c r="D656" s="117" t="s">
        <v>2089</v>
      </c>
      <c r="E656" s="117" t="s">
        <v>2090</v>
      </c>
      <c r="F656" s="99" t="s">
        <v>1974</v>
      </c>
      <c r="G656" s="9">
        <f t="shared" si="20"/>
        <v>0.6</v>
      </c>
      <c r="H656" s="118">
        <v>0.6</v>
      </c>
      <c r="I656" s="111"/>
      <c r="J656" s="111"/>
      <c r="K656" s="76">
        <f t="shared" si="21"/>
        <v>6.132</v>
      </c>
    </row>
    <row r="657" ht="17" customHeight="1" spans="1:11">
      <c r="A657" s="9">
        <v>653</v>
      </c>
      <c r="B657" s="116" t="s">
        <v>2091</v>
      </c>
      <c r="C657" s="117" t="s">
        <v>2092</v>
      </c>
      <c r="D657" s="117" t="s">
        <v>2093</v>
      </c>
      <c r="E657" s="117" t="s">
        <v>2094</v>
      </c>
      <c r="F657" s="99" t="s">
        <v>1974</v>
      </c>
      <c r="G657" s="9">
        <f t="shared" si="20"/>
        <v>0.9</v>
      </c>
      <c r="H657" s="118">
        <v>0.9</v>
      </c>
      <c r="I657" s="111"/>
      <c r="J657" s="111"/>
      <c r="K657" s="76">
        <f t="shared" si="21"/>
        <v>9.198</v>
      </c>
    </row>
    <row r="658" ht="17" customHeight="1" spans="1:11">
      <c r="A658" s="9">
        <v>654</v>
      </c>
      <c r="B658" s="120" t="s">
        <v>2095</v>
      </c>
      <c r="C658" s="121" t="s">
        <v>2096</v>
      </c>
      <c r="D658" s="121" t="s">
        <v>2097</v>
      </c>
      <c r="E658" s="121" t="s">
        <v>2098</v>
      </c>
      <c r="F658" s="99" t="s">
        <v>2099</v>
      </c>
      <c r="G658" s="9">
        <f t="shared" si="20"/>
        <v>1.69</v>
      </c>
      <c r="H658" s="122">
        <v>1.69</v>
      </c>
      <c r="I658" s="111"/>
      <c r="J658" s="111"/>
      <c r="K658" s="76">
        <f t="shared" si="21"/>
        <v>17.2718</v>
      </c>
    </row>
    <row r="659" ht="17" customHeight="1" spans="1:11">
      <c r="A659" s="9">
        <v>655</v>
      </c>
      <c r="B659" s="120" t="s">
        <v>2100</v>
      </c>
      <c r="C659" s="121" t="s">
        <v>2101</v>
      </c>
      <c r="D659" s="121" t="s">
        <v>2102</v>
      </c>
      <c r="E659" s="121" t="s">
        <v>2103</v>
      </c>
      <c r="F659" s="99" t="s">
        <v>2099</v>
      </c>
      <c r="G659" s="9">
        <f t="shared" si="20"/>
        <v>2.5</v>
      </c>
      <c r="H659" s="122">
        <v>2.5</v>
      </c>
      <c r="I659" s="111"/>
      <c r="J659" s="111"/>
      <c r="K659" s="76">
        <f t="shared" si="21"/>
        <v>25.55</v>
      </c>
    </row>
    <row r="660" ht="17" customHeight="1" spans="1:11">
      <c r="A660" s="9">
        <v>656</v>
      </c>
      <c r="B660" s="120" t="s">
        <v>2104</v>
      </c>
      <c r="C660" s="121" t="s">
        <v>2105</v>
      </c>
      <c r="D660" s="121" t="s">
        <v>2106</v>
      </c>
      <c r="E660" s="121" t="s">
        <v>2107</v>
      </c>
      <c r="F660" s="99" t="s">
        <v>2099</v>
      </c>
      <c r="G660" s="9">
        <f t="shared" si="20"/>
        <v>0.63</v>
      </c>
      <c r="H660" s="122">
        <v>0.63</v>
      </c>
      <c r="I660" s="111"/>
      <c r="J660" s="111"/>
      <c r="K660" s="76">
        <f t="shared" si="21"/>
        <v>6.4386</v>
      </c>
    </row>
    <row r="661" ht="17" customHeight="1" spans="1:11">
      <c r="A661" s="9">
        <v>657</v>
      </c>
      <c r="B661" s="120" t="s">
        <v>2108</v>
      </c>
      <c r="C661" s="121" t="s">
        <v>2109</v>
      </c>
      <c r="D661" s="121" t="s">
        <v>2110</v>
      </c>
      <c r="E661" s="121" t="s">
        <v>2111</v>
      </c>
      <c r="F661" s="99" t="s">
        <v>2099</v>
      </c>
      <c r="G661" s="9">
        <f t="shared" si="20"/>
        <v>3.15</v>
      </c>
      <c r="H661" s="122">
        <v>3.15</v>
      </c>
      <c r="I661" s="111"/>
      <c r="J661" s="111"/>
      <c r="K661" s="76">
        <f t="shared" si="21"/>
        <v>32.193</v>
      </c>
    </row>
    <row r="662" ht="17" customHeight="1" spans="1:11">
      <c r="A662" s="9">
        <v>658</v>
      </c>
      <c r="B662" s="120" t="s">
        <v>2112</v>
      </c>
      <c r="C662" s="121" t="s">
        <v>2113</v>
      </c>
      <c r="D662" s="121" t="s">
        <v>2114</v>
      </c>
      <c r="E662" s="121" t="s">
        <v>2115</v>
      </c>
      <c r="F662" s="99" t="s">
        <v>2099</v>
      </c>
      <c r="G662" s="9">
        <f t="shared" si="20"/>
        <v>1.89</v>
      </c>
      <c r="H662" s="122">
        <v>1.89</v>
      </c>
      <c r="I662" s="111"/>
      <c r="J662" s="111"/>
      <c r="K662" s="76">
        <f t="shared" si="21"/>
        <v>19.3158</v>
      </c>
    </row>
    <row r="663" ht="17" customHeight="1" spans="1:11">
      <c r="A663" s="9">
        <v>659</v>
      </c>
      <c r="B663" s="120" t="s">
        <v>2116</v>
      </c>
      <c r="C663" s="121" t="s">
        <v>2117</v>
      </c>
      <c r="D663" s="121" t="s">
        <v>2118</v>
      </c>
      <c r="E663" s="121" t="s">
        <v>2119</v>
      </c>
      <c r="F663" s="99" t="s">
        <v>2099</v>
      </c>
      <c r="G663" s="9">
        <f t="shared" si="20"/>
        <v>2.52</v>
      </c>
      <c r="H663" s="122">
        <v>2.52</v>
      </c>
      <c r="I663" s="111"/>
      <c r="J663" s="111"/>
      <c r="K663" s="76">
        <f t="shared" si="21"/>
        <v>25.7544</v>
      </c>
    </row>
    <row r="664" ht="17" customHeight="1" spans="1:11">
      <c r="A664" s="9">
        <v>660</v>
      </c>
      <c r="B664" s="120" t="s">
        <v>2120</v>
      </c>
      <c r="C664" s="121" t="s">
        <v>2121</v>
      </c>
      <c r="D664" s="121" t="s">
        <v>2122</v>
      </c>
      <c r="E664" s="121" t="s">
        <v>2123</v>
      </c>
      <c r="F664" s="99" t="s">
        <v>2099</v>
      </c>
      <c r="G664" s="9">
        <f t="shared" si="20"/>
        <v>4.41</v>
      </c>
      <c r="H664" s="122">
        <v>4.41</v>
      </c>
      <c r="I664" s="111"/>
      <c r="J664" s="111"/>
      <c r="K664" s="76">
        <f t="shared" si="21"/>
        <v>45.0702</v>
      </c>
    </row>
    <row r="665" ht="17" customHeight="1" spans="1:11">
      <c r="A665" s="9">
        <v>661</v>
      </c>
      <c r="B665" s="123" t="s">
        <v>2124</v>
      </c>
      <c r="C665" s="124" t="s">
        <v>2125</v>
      </c>
      <c r="D665" s="124" t="s">
        <v>2126</v>
      </c>
      <c r="E665" s="124" t="s">
        <v>2127</v>
      </c>
      <c r="F665" s="99" t="s">
        <v>2099</v>
      </c>
      <c r="G665" s="9">
        <f t="shared" si="20"/>
        <v>4.21</v>
      </c>
      <c r="H665" s="125">
        <v>4.21</v>
      </c>
      <c r="I665" s="111"/>
      <c r="J665" s="111"/>
      <c r="K665" s="76">
        <f t="shared" si="21"/>
        <v>43.0262</v>
      </c>
    </row>
    <row r="666" ht="17" customHeight="1" spans="1:11">
      <c r="A666" s="9">
        <v>662</v>
      </c>
      <c r="B666" s="123" t="s">
        <v>2128</v>
      </c>
      <c r="C666" s="124" t="s">
        <v>2129</v>
      </c>
      <c r="D666" s="124" t="s">
        <v>2130</v>
      </c>
      <c r="E666" s="124" t="s">
        <v>2131</v>
      </c>
      <c r="F666" s="99" t="s">
        <v>2099</v>
      </c>
      <c r="G666" s="9">
        <f t="shared" si="20"/>
        <v>3.8</v>
      </c>
      <c r="H666" s="125">
        <v>3.8</v>
      </c>
      <c r="I666" s="111"/>
      <c r="J666" s="111"/>
      <c r="K666" s="76">
        <f t="shared" si="21"/>
        <v>38.836</v>
      </c>
    </row>
    <row r="667" ht="17" customHeight="1" spans="1:11">
      <c r="A667" s="9">
        <v>663</v>
      </c>
      <c r="B667" s="123" t="s">
        <v>2132</v>
      </c>
      <c r="C667" s="124" t="s">
        <v>2133</v>
      </c>
      <c r="D667" s="124" t="s">
        <v>2134</v>
      </c>
      <c r="E667" s="124" t="s">
        <v>2135</v>
      </c>
      <c r="F667" s="99" t="s">
        <v>2099</v>
      </c>
      <c r="G667" s="9">
        <f t="shared" si="20"/>
        <v>3.15</v>
      </c>
      <c r="H667" s="125">
        <v>3.15</v>
      </c>
      <c r="I667" s="111"/>
      <c r="J667" s="111"/>
      <c r="K667" s="76">
        <f t="shared" si="21"/>
        <v>32.193</v>
      </c>
    </row>
    <row r="668" ht="17" customHeight="1" spans="1:11">
      <c r="A668" s="9">
        <v>664</v>
      </c>
      <c r="B668" s="123" t="s">
        <v>2136</v>
      </c>
      <c r="C668" s="124" t="s">
        <v>2137</v>
      </c>
      <c r="D668" s="124" t="s">
        <v>2138</v>
      </c>
      <c r="E668" s="124" t="s">
        <v>2139</v>
      </c>
      <c r="F668" s="99" t="s">
        <v>2099</v>
      </c>
      <c r="G668" s="9">
        <f t="shared" si="20"/>
        <v>1.89</v>
      </c>
      <c r="H668" s="125">
        <v>1.89</v>
      </c>
      <c r="I668" s="111"/>
      <c r="J668" s="111"/>
      <c r="K668" s="76">
        <f t="shared" si="21"/>
        <v>19.3158</v>
      </c>
    </row>
    <row r="669" ht="17" customHeight="1" spans="1:11">
      <c r="A669" s="9">
        <v>665</v>
      </c>
      <c r="B669" s="123" t="s">
        <v>2140</v>
      </c>
      <c r="C669" s="124" t="s">
        <v>2141</v>
      </c>
      <c r="D669" s="124" t="s">
        <v>2142</v>
      </c>
      <c r="E669" s="124" t="s">
        <v>2143</v>
      </c>
      <c r="F669" s="99" t="s">
        <v>2099</v>
      </c>
      <c r="G669" s="9">
        <f t="shared" si="20"/>
        <v>3.58</v>
      </c>
      <c r="H669" s="125">
        <v>3.58</v>
      </c>
      <c r="I669" s="111"/>
      <c r="J669" s="111"/>
      <c r="K669" s="76">
        <f t="shared" si="21"/>
        <v>36.5876</v>
      </c>
    </row>
    <row r="670" ht="17" customHeight="1" spans="1:11">
      <c r="A670" s="9">
        <v>666</v>
      </c>
      <c r="B670" s="123" t="s">
        <v>2144</v>
      </c>
      <c r="C670" s="124" t="s">
        <v>2145</v>
      </c>
      <c r="D670" s="124" t="s">
        <v>2146</v>
      </c>
      <c r="E670" s="124" t="s">
        <v>2147</v>
      </c>
      <c r="F670" s="99" t="s">
        <v>2099</v>
      </c>
      <c r="G670" s="9">
        <f t="shared" si="20"/>
        <v>5.47</v>
      </c>
      <c r="H670" s="125">
        <v>5.47</v>
      </c>
      <c r="I670" s="111"/>
      <c r="J670" s="111"/>
      <c r="K670" s="76">
        <f t="shared" si="21"/>
        <v>55.9034</v>
      </c>
    </row>
    <row r="671" ht="17" customHeight="1" spans="1:11">
      <c r="A671" s="9">
        <v>667</v>
      </c>
      <c r="B671" s="123" t="s">
        <v>2148</v>
      </c>
      <c r="C671" s="124" t="s">
        <v>2149</v>
      </c>
      <c r="D671" s="124" t="s">
        <v>2150</v>
      </c>
      <c r="E671" s="124" t="s">
        <v>2151</v>
      </c>
      <c r="F671" s="99" t="s">
        <v>2099</v>
      </c>
      <c r="G671" s="9">
        <f t="shared" si="20"/>
        <v>3.78</v>
      </c>
      <c r="H671" s="125">
        <v>3.78</v>
      </c>
      <c r="I671" s="111"/>
      <c r="J671" s="111"/>
      <c r="K671" s="76">
        <f t="shared" si="21"/>
        <v>38.6316</v>
      </c>
    </row>
    <row r="672" ht="17" customHeight="1" spans="1:11">
      <c r="A672" s="9">
        <v>668</v>
      </c>
      <c r="B672" s="126" t="s">
        <v>2152</v>
      </c>
      <c r="C672" s="127" t="s">
        <v>2153</v>
      </c>
      <c r="D672" s="127" t="s">
        <v>2154</v>
      </c>
      <c r="E672" s="127" t="s">
        <v>2155</v>
      </c>
      <c r="F672" s="99" t="s">
        <v>2099</v>
      </c>
      <c r="G672" s="9">
        <f t="shared" si="20"/>
        <v>1.89</v>
      </c>
      <c r="H672" s="128">
        <v>1.89</v>
      </c>
      <c r="I672" s="111"/>
      <c r="J672" s="111"/>
      <c r="K672" s="76">
        <f t="shared" si="21"/>
        <v>19.3158</v>
      </c>
    </row>
    <row r="673" ht="17" customHeight="1" spans="1:11">
      <c r="A673" s="9">
        <v>669</v>
      </c>
      <c r="B673" s="126" t="s">
        <v>2156</v>
      </c>
      <c r="C673" s="127" t="s">
        <v>2157</v>
      </c>
      <c r="D673" s="127" t="s">
        <v>2158</v>
      </c>
      <c r="E673" s="127" t="s">
        <v>2159</v>
      </c>
      <c r="F673" s="99" t="s">
        <v>2099</v>
      </c>
      <c r="G673" s="9">
        <f t="shared" si="20"/>
        <v>2</v>
      </c>
      <c r="H673" s="128">
        <v>2</v>
      </c>
      <c r="I673" s="111"/>
      <c r="J673" s="111"/>
      <c r="K673" s="76">
        <f t="shared" si="21"/>
        <v>20.44</v>
      </c>
    </row>
    <row r="674" ht="17" customHeight="1" spans="1:11">
      <c r="A674" s="9">
        <v>670</v>
      </c>
      <c r="B674" s="126" t="s">
        <v>2160</v>
      </c>
      <c r="C674" s="127" t="s">
        <v>2161</v>
      </c>
      <c r="D674" s="127" t="s">
        <v>2162</v>
      </c>
      <c r="E674" s="127" t="s">
        <v>2163</v>
      </c>
      <c r="F674" s="99" t="s">
        <v>2099</v>
      </c>
      <c r="G674" s="9">
        <f t="shared" si="20"/>
        <v>3.26</v>
      </c>
      <c r="H674" s="128">
        <v>3.26</v>
      </c>
      <c r="I674" s="111"/>
      <c r="J674" s="111"/>
      <c r="K674" s="76">
        <f t="shared" si="21"/>
        <v>33.3172</v>
      </c>
    </row>
    <row r="675" ht="17" customHeight="1" spans="1:11">
      <c r="A675" s="9">
        <v>671</v>
      </c>
      <c r="B675" s="126" t="s">
        <v>2164</v>
      </c>
      <c r="C675" s="127" t="s">
        <v>2165</v>
      </c>
      <c r="D675" s="127" t="s">
        <v>2166</v>
      </c>
      <c r="E675" s="127" t="s">
        <v>2167</v>
      </c>
      <c r="F675" s="99" t="s">
        <v>2099</v>
      </c>
      <c r="G675" s="9">
        <f t="shared" si="20"/>
        <v>3.78</v>
      </c>
      <c r="H675" s="128">
        <v>3.78</v>
      </c>
      <c r="I675" s="111"/>
      <c r="J675" s="111"/>
      <c r="K675" s="76">
        <f t="shared" si="21"/>
        <v>38.6316</v>
      </c>
    </row>
    <row r="676" ht="17" customHeight="1" spans="1:11">
      <c r="A676" s="9">
        <v>672</v>
      </c>
      <c r="B676" s="126" t="s">
        <v>2168</v>
      </c>
      <c r="C676" s="127" t="s">
        <v>2169</v>
      </c>
      <c r="D676" s="127" t="s">
        <v>2170</v>
      </c>
      <c r="E676" s="127" t="s">
        <v>2171</v>
      </c>
      <c r="F676" s="99" t="s">
        <v>2099</v>
      </c>
      <c r="G676" s="9">
        <f t="shared" si="20"/>
        <v>1.89</v>
      </c>
      <c r="H676" s="128">
        <v>1.89</v>
      </c>
      <c r="I676" s="111"/>
      <c r="J676" s="111"/>
      <c r="K676" s="76">
        <f t="shared" si="21"/>
        <v>19.3158</v>
      </c>
    </row>
    <row r="677" ht="17" customHeight="1" spans="1:11">
      <c r="A677" s="9">
        <v>673</v>
      </c>
      <c r="B677" s="126" t="s">
        <v>2172</v>
      </c>
      <c r="C677" s="127" t="s">
        <v>2173</v>
      </c>
      <c r="D677" s="127" t="s">
        <v>2174</v>
      </c>
      <c r="E677" s="127" t="s">
        <v>2175</v>
      </c>
      <c r="F677" s="99" t="s">
        <v>2099</v>
      </c>
      <c r="G677" s="9">
        <f t="shared" si="20"/>
        <v>2.5</v>
      </c>
      <c r="H677" s="128">
        <v>2.5</v>
      </c>
      <c r="I677" s="111"/>
      <c r="J677" s="111"/>
      <c r="K677" s="76">
        <f t="shared" si="21"/>
        <v>25.55</v>
      </c>
    </row>
    <row r="678" ht="17" customHeight="1" spans="1:11">
      <c r="A678" s="9">
        <v>674</v>
      </c>
      <c r="B678" s="126" t="s">
        <v>2176</v>
      </c>
      <c r="C678" s="127" t="s">
        <v>2177</v>
      </c>
      <c r="D678" s="127" t="s">
        <v>2178</v>
      </c>
      <c r="E678" s="127" t="s">
        <v>2179</v>
      </c>
      <c r="F678" s="99" t="s">
        <v>2099</v>
      </c>
      <c r="G678" s="9">
        <f t="shared" si="20"/>
        <v>1.69</v>
      </c>
      <c r="H678" s="129">
        <v>1.69</v>
      </c>
      <c r="I678" s="111"/>
      <c r="J678" s="111"/>
      <c r="K678" s="76">
        <f t="shared" si="21"/>
        <v>17.2718</v>
      </c>
    </row>
    <row r="679" ht="17" customHeight="1" spans="1:11">
      <c r="A679" s="9">
        <v>675</v>
      </c>
      <c r="B679" s="130" t="s">
        <v>2180</v>
      </c>
      <c r="C679" s="131" t="s">
        <v>2181</v>
      </c>
      <c r="D679" s="131" t="s">
        <v>2182</v>
      </c>
      <c r="E679" s="131" t="s">
        <v>2183</v>
      </c>
      <c r="F679" s="99" t="s">
        <v>2099</v>
      </c>
      <c r="G679" s="9">
        <f t="shared" si="20"/>
        <v>3.78</v>
      </c>
      <c r="H679" s="132">
        <v>3.78</v>
      </c>
      <c r="I679" s="111"/>
      <c r="J679" s="111"/>
      <c r="K679" s="76">
        <f t="shared" si="21"/>
        <v>38.6316</v>
      </c>
    </row>
    <row r="680" ht="17" customHeight="1" spans="1:11">
      <c r="A680" s="9">
        <v>676</v>
      </c>
      <c r="B680" s="130" t="s">
        <v>2184</v>
      </c>
      <c r="C680" s="131" t="s">
        <v>2185</v>
      </c>
      <c r="D680" s="131" t="s">
        <v>2186</v>
      </c>
      <c r="E680" s="131" t="s">
        <v>2187</v>
      </c>
      <c r="F680" s="99" t="s">
        <v>2099</v>
      </c>
      <c r="G680" s="9">
        <f t="shared" si="20"/>
        <v>3.15</v>
      </c>
      <c r="H680" s="132">
        <v>3.15</v>
      </c>
      <c r="I680" s="111"/>
      <c r="J680" s="111"/>
      <c r="K680" s="76">
        <f t="shared" si="21"/>
        <v>32.193</v>
      </c>
    </row>
    <row r="681" ht="17" customHeight="1" spans="1:11">
      <c r="A681" s="9">
        <v>677</v>
      </c>
      <c r="B681" s="130" t="s">
        <v>2188</v>
      </c>
      <c r="C681" s="131" t="s">
        <v>2189</v>
      </c>
      <c r="D681" s="131" t="s">
        <v>2190</v>
      </c>
      <c r="E681" s="131" t="s">
        <v>2191</v>
      </c>
      <c r="F681" s="99" t="s">
        <v>2099</v>
      </c>
      <c r="G681" s="9">
        <f t="shared" si="20"/>
        <v>5.04</v>
      </c>
      <c r="H681" s="132">
        <v>5.04</v>
      </c>
      <c r="I681" s="111"/>
      <c r="J681" s="111"/>
      <c r="K681" s="76">
        <f t="shared" si="21"/>
        <v>51.5088</v>
      </c>
    </row>
    <row r="682" ht="17" customHeight="1" spans="1:11">
      <c r="A682" s="9">
        <v>678</v>
      </c>
      <c r="B682" s="130" t="s">
        <v>2192</v>
      </c>
      <c r="C682" s="131" t="s">
        <v>2193</v>
      </c>
      <c r="D682" s="131" t="s">
        <v>2194</v>
      </c>
      <c r="E682" s="131" t="s">
        <v>2195</v>
      </c>
      <c r="F682" s="99" t="s">
        <v>2099</v>
      </c>
      <c r="G682" s="9">
        <f t="shared" si="20"/>
        <v>3.15</v>
      </c>
      <c r="H682" s="132">
        <v>3.15</v>
      </c>
      <c r="I682" s="111"/>
      <c r="J682" s="111"/>
      <c r="K682" s="76">
        <f t="shared" si="21"/>
        <v>32.193</v>
      </c>
    </row>
    <row r="683" ht="17" customHeight="1" spans="1:11">
      <c r="A683" s="9">
        <v>679</v>
      </c>
      <c r="B683" s="130" t="s">
        <v>2196</v>
      </c>
      <c r="C683" s="131" t="s">
        <v>2197</v>
      </c>
      <c r="D683" s="131" t="s">
        <v>2198</v>
      </c>
      <c r="E683" s="131" t="s">
        <v>2199</v>
      </c>
      <c r="F683" s="99" t="s">
        <v>2099</v>
      </c>
      <c r="G683" s="9">
        <f t="shared" si="20"/>
        <v>1.26</v>
      </c>
      <c r="H683" s="132">
        <v>1.26</v>
      </c>
      <c r="I683" s="111"/>
      <c r="J683" s="111"/>
      <c r="K683" s="76">
        <f t="shared" si="21"/>
        <v>12.8772</v>
      </c>
    </row>
    <row r="684" ht="17" customHeight="1" spans="1:11">
      <c r="A684" s="9">
        <v>680</v>
      </c>
      <c r="B684" s="130" t="s">
        <v>2200</v>
      </c>
      <c r="C684" s="131" t="s">
        <v>2201</v>
      </c>
      <c r="D684" s="131" t="s">
        <v>2202</v>
      </c>
      <c r="E684" s="131" t="s">
        <v>2203</v>
      </c>
      <c r="F684" s="99" t="s">
        <v>2099</v>
      </c>
      <c r="G684" s="9">
        <f t="shared" si="20"/>
        <v>1.26</v>
      </c>
      <c r="H684" s="132">
        <v>1.26</v>
      </c>
      <c r="I684" s="111"/>
      <c r="J684" s="111"/>
      <c r="K684" s="76">
        <f t="shared" si="21"/>
        <v>12.8772</v>
      </c>
    </row>
    <row r="685" ht="17" customHeight="1" spans="1:11">
      <c r="A685" s="9">
        <v>681</v>
      </c>
      <c r="B685" s="130" t="s">
        <v>2204</v>
      </c>
      <c r="C685" s="131" t="s">
        <v>2205</v>
      </c>
      <c r="D685" s="131" t="s">
        <v>2206</v>
      </c>
      <c r="E685" s="131" t="s">
        <v>2207</v>
      </c>
      <c r="F685" s="99" t="s">
        <v>2099</v>
      </c>
      <c r="G685" s="9">
        <f t="shared" si="20"/>
        <v>1.26</v>
      </c>
      <c r="H685" s="132">
        <v>1.26</v>
      </c>
      <c r="I685" s="111"/>
      <c r="J685" s="111"/>
      <c r="K685" s="76">
        <f t="shared" si="21"/>
        <v>12.8772</v>
      </c>
    </row>
    <row r="686" ht="17" customHeight="1" spans="1:11">
      <c r="A686" s="9">
        <v>682</v>
      </c>
      <c r="B686" s="133" t="s">
        <v>2208</v>
      </c>
      <c r="C686" s="134" t="s">
        <v>2209</v>
      </c>
      <c r="D686" s="134" t="s">
        <v>2210</v>
      </c>
      <c r="E686" s="134" t="s">
        <v>2211</v>
      </c>
      <c r="F686" s="99" t="s">
        <v>2212</v>
      </c>
      <c r="G686" s="9">
        <f t="shared" si="20"/>
        <v>2</v>
      </c>
      <c r="H686" s="135">
        <v>2</v>
      </c>
      <c r="I686" s="111"/>
      <c r="J686" s="111"/>
      <c r="K686" s="76">
        <f t="shared" si="21"/>
        <v>20.44</v>
      </c>
    </row>
    <row r="687" ht="17" customHeight="1" spans="1:11">
      <c r="A687" s="9">
        <v>683</v>
      </c>
      <c r="B687" s="133" t="s">
        <v>2213</v>
      </c>
      <c r="C687" s="134" t="s">
        <v>2214</v>
      </c>
      <c r="D687" s="134" t="s">
        <v>2215</v>
      </c>
      <c r="E687" s="134" t="s">
        <v>2216</v>
      </c>
      <c r="F687" s="99" t="s">
        <v>2212</v>
      </c>
      <c r="G687" s="9">
        <f t="shared" si="20"/>
        <v>3.18</v>
      </c>
      <c r="H687" s="135">
        <v>3.18</v>
      </c>
      <c r="I687" s="111"/>
      <c r="J687" s="111"/>
      <c r="K687" s="76">
        <f t="shared" si="21"/>
        <v>32.4996</v>
      </c>
    </row>
    <row r="688" ht="17" customHeight="1" spans="1:11">
      <c r="A688" s="9">
        <v>684</v>
      </c>
      <c r="B688" s="133" t="s">
        <v>2217</v>
      </c>
      <c r="C688" s="134" t="s">
        <v>2218</v>
      </c>
      <c r="D688" s="134" t="s">
        <v>2219</v>
      </c>
      <c r="E688" s="134" t="s">
        <v>2220</v>
      </c>
      <c r="F688" s="99" t="s">
        <v>2212</v>
      </c>
      <c r="G688" s="9">
        <f t="shared" si="20"/>
        <v>0.91</v>
      </c>
      <c r="H688" s="135">
        <v>0.91</v>
      </c>
      <c r="I688" s="111"/>
      <c r="J688" s="111"/>
      <c r="K688" s="76">
        <f t="shared" si="21"/>
        <v>9.3002</v>
      </c>
    </row>
    <row r="689" ht="17" customHeight="1" spans="1:11">
      <c r="A689" s="9">
        <v>685</v>
      </c>
      <c r="B689" s="133" t="s">
        <v>2221</v>
      </c>
      <c r="C689" s="134" t="s">
        <v>2222</v>
      </c>
      <c r="D689" s="134" t="s">
        <v>2223</v>
      </c>
      <c r="E689" s="134" t="s">
        <v>2224</v>
      </c>
      <c r="F689" s="99" t="s">
        <v>2212</v>
      </c>
      <c r="G689" s="9">
        <f t="shared" si="20"/>
        <v>3.86</v>
      </c>
      <c r="H689" s="135">
        <v>3.86</v>
      </c>
      <c r="I689" s="111"/>
      <c r="J689" s="111"/>
      <c r="K689" s="76">
        <f t="shared" si="21"/>
        <v>39.4492</v>
      </c>
    </row>
    <row r="690" ht="17" customHeight="1" spans="1:11">
      <c r="A690" s="9">
        <v>686</v>
      </c>
      <c r="B690" s="133" t="s">
        <v>2225</v>
      </c>
      <c r="C690" s="134" t="s">
        <v>2226</v>
      </c>
      <c r="D690" s="134" t="s">
        <v>2227</v>
      </c>
      <c r="E690" s="134" t="s">
        <v>2228</v>
      </c>
      <c r="F690" s="99" t="s">
        <v>2212</v>
      </c>
      <c r="G690" s="9">
        <f t="shared" si="20"/>
        <v>2.07</v>
      </c>
      <c r="H690" s="135">
        <v>2.07</v>
      </c>
      <c r="I690" s="111"/>
      <c r="J690" s="111"/>
      <c r="K690" s="76">
        <f t="shared" si="21"/>
        <v>21.1554</v>
      </c>
    </row>
    <row r="691" ht="17" customHeight="1" spans="1:11">
      <c r="A691" s="9">
        <v>687</v>
      </c>
      <c r="B691" s="133" t="s">
        <v>2229</v>
      </c>
      <c r="C691" s="134" t="s">
        <v>2230</v>
      </c>
      <c r="D691" s="134" t="s">
        <v>2231</v>
      </c>
      <c r="E691" s="134" t="s">
        <v>2232</v>
      </c>
      <c r="F691" s="99" t="s">
        <v>2212</v>
      </c>
      <c r="G691" s="9">
        <f t="shared" si="20"/>
        <v>1.89</v>
      </c>
      <c r="H691" s="135">
        <v>1.89</v>
      </c>
      <c r="I691" s="111"/>
      <c r="J691" s="111"/>
      <c r="K691" s="76">
        <f t="shared" si="21"/>
        <v>19.3158</v>
      </c>
    </row>
    <row r="692" ht="17" customHeight="1" spans="1:11">
      <c r="A692" s="9">
        <v>688</v>
      </c>
      <c r="B692" s="133" t="s">
        <v>2233</v>
      </c>
      <c r="C692" s="134" t="s">
        <v>2234</v>
      </c>
      <c r="D692" s="134" t="s">
        <v>2235</v>
      </c>
      <c r="E692" s="134" t="s">
        <v>2236</v>
      </c>
      <c r="F692" s="99" t="s">
        <v>2212</v>
      </c>
      <c r="G692" s="9">
        <f t="shared" si="20"/>
        <v>6.15</v>
      </c>
      <c r="H692" s="135">
        <v>6.15</v>
      </c>
      <c r="I692" s="111"/>
      <c r="J692" s="111"/>
      <c r="K692" s="76">
        <f t="shared" si="21"/>
        <v>62.853</v>
      </c>
    </row>
    <row r="693" ht="17" customHeight="1" spans="1:11">
      <c r="A693" s="9">
        <v>689</v>
      </c>
      <c r="B693" s="136" t="s">
        <v>2237</v>
      </c>
      <c r="C693" s="137" t="s">
        <v>2238</v>
      </c>
      <c r="D693" s="137" t="s">
        <v>2239</v>
      </c>
      <c r="E693" s="137" t="s">
        <v>2240</v>
      </c>
      <c r="F693" s="99" t="s">
        <v>2212</v>
      </c>
      <c r="G693" s="9">
        <f t="shared" si="20"/>
        <v>2.84</v>
      </c>
      <c r="H693" s="138">
        <v>2.84</v>
      </c>
      <c r="I693" s="111"/>
      <c r="J693" s="111"/>
      <c r="K693" s="76">
        <f t="shared" si="21"/>
        <v>29.0248</v>
      </c>
    </row>
    <row r="694" ht="17" customHeight="1" spans="1:11">
      <c r="A694" s="9">
        <v>690</v>
      </c>
      <c r="B694" s="136" t="s">
        <v>2241</v>
      </c>
      <c r="C694" s="137" t="s">
        <v>2242</v>
      </c>
      <c r="D694" s="137" t="s">
        <v>2243</v>
      </c>
      <c r="E694" s="137" t="s">
        <v>2244</v>
      </c>
      <c r="F694" s="99" t="s">
        <v>2212</v>
      </c>
      <c r="G694" s="9">
        <f t="shared" si="20"/>
        <v>3.38</v>
      </c>
      <c r="H694" s="138">
        <v>3.38</v>
      </c>
      <c r="I694" s="111"/>
      <c r="J694" s="111"/>
      <c r="K694" s="76">
        <f t="shared" si="21"/>
        <v>34.5436</v>
      </c>
    </row>
    <row r="695" ht="17" customHeight="1" spans="1:11">
      <c r="A695" s="9">
        <v>691</v>
      </c>
      <c r="B695" s="136" t="s">
        <v>2245</v>
      </c>
      <c r="C695" s="137" t="s">
        <v>2246</v>
      </c>
      <c r="D695" s="137" t="s">
        <v>2247</v>
      </c>
      <c r="E695" s="137" t="s">
        <v>2248</v>
      </c>
      <c r="F695" s="99" t="s">
        <v>2212</v>
      </c>
      <c r="G695" s="9">
        <f t="shared" si="20"/>
        <v>1.62</v>
      </c>
      <c r="H695" s="138">
        <v>1.62</v>
      </c>
      <c r="I695" s="111"/>
      <c r="J695" s="111"/>
      <c r="K695" s="76">
        <f t="shared" si="21"/>
        <v>16.5564</v>
      </c>
    </row>
    <row r="696" ht="17" customHeight="1" spans="1:11">
      <c r="A696" s="9">
        <v>692</v>
      </c>
      <c r="B696" s="136" t="s">
        <v>2249</v>
      </c>
      <c r="C696" s="139" t="s">
        <v>2250</v>
      </c>
      <c r="D696" s="137" t="s">
        <v>2251</v>
      </c>
      <c r="E696" s="137" t="s">
        <v>2252</v>
      </c>
      <c r="F696" s="99" t="s">
        <v>2212</v>
      </c>
      <c r="G696" s="9">
        <f t="shared" si="20"/>
        <v>0.9</v>
      </c>
      <c r="H696" s="140">
        <v>0.9</v>
      </c>
      <c r="I696" s="111"/>
      <c r="J696" s="111"/>
      <c r="K696" s="76">
        <f t="shared" si="21"/>
        <v>9.198</v>
      </c>
    </row>
    <row r="697" ht="17" customHeight="1" spans="1:11">
      <c r="A697" s="9">
        <v>693</v>
      </c>
      <c r="B697" s="136" t="s">
        <v>2253</v>
      </c>
      <c r="C697" s="137" t="s">
        <v>2254</v>
      </c>
      <c r="D697" s="137" t="s">
        <v>2255</v>
      </c>
      <c r="E697" s="137" t="s">
        <v>2256</v>
      </c>
      <c r="F697" s="99" t="s">
        <v>2212</v>
      </c>
      <c r="G697" s="9">
        <f t="shared" si="20"/>
        <v>1.82</v>
      </c>
      <c r="H697" s="140">
        <v>1.82</v>
      </c>
      <c r="I697" s="111"/>
      <c r="J697" s="111"/>
      <c r="K697" s="76">
        <f t="shared" si="21"/>
        <v>18.6004</v>
      </c>
    </row>
    <row r="698" ht="17" customHeight="1" spans="1:11">
      <c r="A698" s="9">
        <v>694</v>
      </c>
      <c r="B698" s="136" t="s">
        <v>2257</v>
      </c>
      <c r="C698" s="139" t="s">
        <v>2258</v>
      </c>
      <c r="D698" s="139" t="s">
        <v>2259</v>
      </c>
      <c r="E698" s="137" t="s">
        <v>2260</v>
      </c>
      <c r="F698" s="99" t="s">
        <v>2212</v>
      </c>
      <c r="G698" s="9">
        <f t="shared" si="20"/>
        <v>3.03</v>
      </c>
      <c r="H698" s="140">
        <v>3.03</v>
      </c>
      <c r="I698" s="111"/>
      <c r="J698" s="111"/>
      <c r="K698" s="76">
        <f t="shared" si="21"/>
        <v>30.9666</v>
      </c>
    </row>
    <row r="699" ht="17" customHeight="1" spans="1:11">
      <c r="A699" s="9">
        <v>695</v>
      </c>
      <c r="B699" s="136" t="s">
        <v>2261</v>
      </c>
      <c r="C699" s="137" t="s">
        <v>2262</v>
      </c>
      <c r="D699" s="137" t="s">
        <v>2263</v>
      </c>
      <c r="E699" s="137" t="s">
        <v>2211</v>
      </c>
      <c r="F699" s="99" t="s">
        <v>2212</v>
      </c>
      <c r="G699" s="9">
        <f t="shared" si="20"/>
        <v>2.52</v>
      </c>
      <c r="H699" s="140">
        <v>2.52</v>
      </c>
      <c r="I699" s="111"/>
      <c r="J699" s="111"/>
      <c r="K699" s="76">
        <f t="shared" si="21"/>
        <v>25.7544</v>
      </c>
    </row>
    <row r="700" ht="17" customHeight="1" spans="1:11">
      <c r="A700" s="9">
        <v>696</v>
      </c>
      <c r="B700" s="141" t="s">
        <v>2264</v>
      </c>
      <c r="C700" s="142" t="s">
        <v>2265</v>
      </c>
      <c r="D700" s="142" t="s">
        <v>2266</v>
      </c>
      <c r="E700" s="142" t="s">
        <v>2267</v>
      </c>
      <c r="F700" s="99" t="s">
        <v>2212</v>
      </c>
      <c r="G700" s="9">
        <f t="shared" si="20"/>
        <v>2.16</v>
      </c>
      <c r="H700" s="143">
        <v>2.16</v>
      </c>
      <c r="I700" s="111"/>
      <c r="J700" s="111"/>
      <c r="K700" s="76">
        <f t="shared" si="21"/>
        <v>22.0752</v>
      </c>
    </row>
    <row r="701" ht="17" customHeight="1" spans="1:11">
      <c r="A701" s="9">
        <v>697</v>
      </c>
      <c r="B701" s="141" t="s">
        <v>2268</v>
      </c>
      <c r="C701" s="142" t="s">
        <v>2269</v>
      </c>
      <c r="D701" s="142" t="s">
        <v>2270</v>
      </c>
      <c r="E701" s="142" t="s">
        <v>2271</v>
      </c>
      <c r="F701" s="99" t="s">
        <v>2212</v>
      </c>
      <c r="G701" s="9">
        <f t="shared" si="20"/>
        <v>2.81</v>
      </c>
      <c r="H701" s="143">
        <v>2.81</v>
      </c>
      <c r="I701" s="111"/>
      <c r="J701" s="111"/>
      <c r="K701" s="76">
        <f t="shared" si="21"/>
        <v>28.7182</v>
      </c>
    </row>
    <row r="702" ht="17" customHeight="1" spans="1:11">
      <c r="A702" s="9">
        <v>698</v>
      </c>
      <c r="B702" s="141" t="s">
        <v>2272</v>
      </c>
      <c r="C702" s="142" t="s">
        <v>2273</v>
      </c>
      <c r="D702" s="142" t="s">
        <v>2274</v>
      </c>
      <c r="E702" s="142" t="s">
        <v>2275</v>
      </c>
      <c r="F702" s="99" t="s">
        <v>2212</v>
      </c>
      <c r="G702" s="9">
        <f t="shared" si="20"/>
        <v>1.87</v>
      </c>
      <c r="H702" s="143">
        <v>1.87</v>
      </c>
      <c r="I702" s="111"/>
      <c r="J702" s="111"/>
      <c r="K702" s="76">
        <f t="shared" si="21"/>
        <v>19.1114</v>
      </c>
    </row>
    <row r="703" ht="17" customHeight="1" spans="1:11">
      <c r="A703" s="9">
        <v>699</v>
      </c>
      <c r="B703" s="141" t="s">
        <v>2276</v>
      </c>
      <c r="C703" s="142" t="s">
        <v>2277</v>
      </c>
      <c r="D703" s="142" t="s">
        <v>2278</v>
      </c>
      <c r="E703" s="142" t="s">
        <v>2279</v>
      </c>
      <c r="F703" s="99" t="s">
        <v>2212</v>
      </c>
      <c r="G703" s="9">
        <f t="shared" si="20"/>
        <v>3.56</v>
      </c>
      <c r="H703" s="143">
        <v>3.56</v>
      </c>
      <c r="I703" s="111"/>
      <c r="J703" s="111"/>
      <c r="K703" s="76">
        <f t="shared" si="21"/>
        <v>36.3832</v>
      </c>
    </row>
    <row r="704" ht="17" customHeight="1" spans="1:11">
      <c r="A704" s="9">
        <v>700</v>
      </c>
      <c r="B704" s="141" t="s">
        <v>2280</v>
      </c>
      <c r="C704" s="142" t="s">
        <v>2281</v>
      </c>
      <c r="D704" s="142" t="s">
        <v>2282</v>
      </c>
      <c r="E704" s="142" t="s">
        <v>2283</v>
      </c>
      <c r="F704" s="99" t="s">
        <v>2212</v>
      </c>
      <c r="G704" s="9">
        <f t="shared" si="20"/>
        <v>5.04</v>
      </c>
      <c r="H704" s="143">
        <v>5.04</v>
      </c>
      <c r="I704" s="111"/>
      <c r="J704" s="111"/>
      <c r="K704" s="76">
        <f t="shared" si="21"/>
        <v>51.5088</v>
      </c>
    </row>
    <row r="705" ht="17" customHeight="1" spans="1:11">
      <c r="A705" s="9">
        <v>701</v>
      </c>
      <c r="B705" s="141" t="s">
        <v>2284</v>
      </c>
      <c r="C705" s="142" t="s">
        <v>2285</v>
      </c>
      <c r="D705" s="142" t="s">
        <v>2286</v>
      </c>
      <c r="E705" s="142" t="s">
        <v>2287</v>
      </c>
      <c r="F705" s="99" t="s">
        <v>2212</v>
      </c>
      <c r="G705" s="9">
        <f t="shared" si="20"/>
        <v>1.72</v>
      </c>
      <c r="H705" s="143">
        <v>1.72</v>
      </c>
      <c r="I705" s="111"/>
      <c r="J705" s="111"/>
      <c r="K705" s="76">
        <f t="shared" si="21"/>
        <v>17.5784</v>
      </c>
    </row>
    <row r="706" ht="17" customHeight="1" spans="1:11">
      <c r="A706" s="9">
        <v>702</v>
      </c>
      <c r="B706" s="141" t="s">
        <v>2288</v>
      </c>
      <c r="C706" s="142" t="s">
        <v>2289</v>
      </c>
      <c r="D706" s="142" t="s">
        <v>2290</v>
      </c>
      <c r="E706" s="142" t="s">
        <v>2291</v>
      </c>
      <c r="F706" s="99" t="s">
        <v>2212</v>
      </c>
      <c r="G706" s="9">
        <f t="shared" si="20"/>
        <v>2.23</v>
      </c>
      <c r="H706" s="143">
        <v>2.23</v>
      </c>
      <c r="I706" s="111"/>
      <c r="J706" s="111"/>
      <c r="K706" s="76">
        <f t="shared" si="21"/>
        <v>22.7906</v>
      </c>
    </row>
    <row r="707" ht="17" customHeight="1" spans="1:11">
      <c r="A707" s="9">
        <v>703</v>
      </c>
      <c r="B707" s="144" t="s">
        <v>2292</v>
      </c>
      <c r="C707" s="145" t="s">
        <v>2293</v>
      </c>
      <c r="D707" s="145" t="s">
        <v>2294</v>
      </c>
      <c r="E707" s="145" t="s">
        <v>2295</v>
      </c>
      <c r="F707" s="99" t="s">
        <v>2212</v>
      </c>
      <c r="G707" s="9">
        <f t="shared" si="20"/>
        <v>0.63</v>
      </c>
      <c r="H707" s="146">
        <v>0.63</v>
      </c>
      <c r="I707" s="111"/>
      <c r="J707" s="111"/>
      <c r="K707" s="76">
        <f t="shared" si="21"/>
        <v>6.4386</v>
      </c>
    </row>
    <row r="708" ht="17" customHeight="1" spans="1:11">
      <c r="A708" s="9">
        <v>704</v>
      </c>
      <c r="B708" s="144" t="s">
        <v>2296</v>
      </c>
      <c r="C708" s="145" t="s">
        <v>2297</v>
      </c>
      <c r="D708" s="145" t="s">
        <v>2298</v>
      </c>
      <c r="E708" s="145" t="s">
        <v>2299</v>
      </c>
      <c r="F708" s="99" t="s">
        <v>2212</v>
      </c>
      <c r="G708" s="9">
        <f t="shared" si="20"/>
        <v>1.08</v>
      </c>
      <c r="H708" s="146">
        <v>1.08</v>
      </c>
      <c r="I708" s="111"/>
      <c r="J708" s="111"/>
      <c r="K708" s="76">
        <f t="shared" si="21"/>
        <v>11.0376</v>
      </c>
    </row>
    <row r="709" ht="17" customHeight="1" spans="1:11">
      <c r="A709" s="9">
        <v>705</v>
      </c>
      <c r="B709" s="144" t="s">
        <v>2300</v>
      </c>
      <c r="C709" s="145" t="s">
        <v>2301</v>
      </c>
      <c r="D709" s="145" t="s">
        <v>2302</v>
      </c>
      <c r="E709" s="145" t="s">
        <v>2303</v>
      </c>
      <c r="F709" s="99" t="s">
        <v>2212</v>
      </c>
      <c r="G709" s="9">
        <f t="shared" si="20"/>
        <v>5.3</v>
      </c>
      <c r="H709" s="146">
        <v>5.3</v>
      </c>
      <c r="I709" s="111"/>
      <c r="J709" s="111"/>
      <c r="K709" s="76">
        <f t="shared" si="21"/>
        <v>54.166</v>
      </c>
    </row>
    <row r="710" ht="17" customHeight="1" spans="1:11">
      <c r="A710" s="9">
        <v>706</v>
      </c>
      <c r="B710" s="144" t="s">
        <v>2304</v>
      </c>
      <c r="C710" s="145" t="s">
        <v>2305</v>
      </c>
      <c r="D710" s="145" t="s">
        <v>2306</v>
      </c>
      <c r="E710" s="145" t="s">
        <v>2307</v>
      </c>
      <c r="F710" s="99" t="s">
        <v>2212</v>
      </c>
      <c r="G710" s="9">
        <f t="shared" ref="G710:G773" si="22">H710+I710+J710</f>
        <v>5.56</v>
      </c>
      <c r="H710" s="146">
        <v>5.56</v>
      </c>
      <c r="I710" s="111"/>
      <c r="J710" s="111"/>
      <c r="K710" s="76">
        <f t="shared" ref="K710:K773" si="23">H710*10.22+I710*12+J710*20</f>
        <v>56.8232</v>
      </c>
    </row>
    <row r="711" ht="17" customHeight="1" spans="1:11">
      <c r="A711" s="9">
        <v>707</v>
      </c>
      <c r="B711" s="144" t="s">
        <v>2308</v>
      </c>
      <c r="C711" s="145" t="s">
        <v>2309</v>
      </c>
      <c r="D711" s="145" t="s">
        <v>2310</v>
      </c>
      <c r="E711" s="145" t="s">
        <v>2228</v>
      </c>
      <c r="F711" s="99" t="s">
        <v>2212</v>
      </c>
      <c r="G711" s="9">
        <f t="shared" si="22"/>
        <v>3.82</v>
      </c>
      <c r="H711" s="146">
        <v>3.82</v>
      </c>
      <c r="I711" s="111"/>
      <c r="J711" s="111"/>
      <c r="K711" s="76">
        <f t="shared" si="23"/>
        <v>39.0404</v>
      </c>
    </row>
    <row r="712" ht="17" customHeight="1" spans="1:11">
      <c r="A712" s="9">
        <v>708</v>
      </c>
      <c r="B712" s="144" t="s">
        <v>2311</v>
      </c>
      <c r="C712" s="145" t="s">
        <v>2312</v>
      </c>
      <c r="D712" s="145" t="s">
        <v>2313</v>
      </c>
      <c r="E712" s="145" t="s">
        <v>2314</v>
      </c>
      <c r="F712" s="99" t="s">
        <v>2212</v>
      </c>
      <c r="G712" s="9">
        <f t="shared" si="22"/>
        <v>3.88</v>
      </c>
      <c r="H712" s="146">
        <v>3.88</v>
      </c>
      <c r="I712" s="111"/>
      <c r="J712" s="111"/>
      <c r="K712" s="76">
        <f t="shared" si="23"/>
        <v>39.6536</v>
      </c>
    </row>
    <row r="713" ht="17" customHeight="1" spans="1:11">
      <c r="A713" s="9">
        <v>709</v>
      </c>
      <c r="B713" s="144" t="s">
        <v>2315</v>
      </c>
      <c r="C713" s="145" t="s">
        <v>2316</v>
      </c>
      <c r="D713" s="145" t="s">
        <v>2317</v>
      </c>
      <c r="E713" s="145" t="s">
        <v>2267</v>
      </c>
      <c r="F713" s="99" t="s">
        <v>2212</v>
      </c>
      <c r="G713" s="9">
        <f t="shared" si="22"/>
        <v>2</v>
      </c>
      <c r="H713" s="146">
        <v>2</v>
      </c>
      <c r="I713" s="111"/>
      <c r="J713" s="111"/>
      <c r="K713" s="76">
        <f t="shared" si="23"/>
        <v>20.44</v>
      </c>
    </row>
    <row r="714" ht="17" customHeight="1" spans="1:11">
      <c r="A714" s="9">
        <v>710</v>
      </c>
      <c r="B714" s="147" t="s">
        <v>2318</v>
      </c>
      <c r="C714" s="147" t="s">
        <v>2319</v>
      </c>
      <c r="D714" s="147" t="s">
        <v>2320</v>
      </c>
      <c r="E714" s="148" t="s">
        <v>2321</v>
      </c>
      <c r="F714" s="99" t="s">
        <v>2322</v>
      </c>
      <c r="G714" s="9">
        <f t="shared" si="22"/>
        <v>3.3</v>
      </c>
      <c r="H714" s="149">
        <v>3.3</v>
      </c>
      <c r="I714" s="111"/>
      <c r="J714" s="111"/>
      <c r="K714" s="76">
        <f t="shared" si="23"/>
        <v>33.726</v>
      </c>
    </row>
    <row r="715" ht="17" customHeight="1" spans="1:11">
      <c r="A715" s="9">
        <v>711</v>
      </c>
      <c r="B715" s="147" t="s">
        <v>2323</v>
      </c>
      <c r="C715" s="147" t="s">
        <v>2324</v>
      </c>
      <c r="D715" s="147" t="s">
        <v>2325</v>
      </c>
      <c r="E715" s="148" t="s">
        <v>2326</v>
      </c>
      <c r="F715" s="99" t="s">
        <v>2322</v>
      </c>
      <c r="G715" s="9">
        <f t="shared" si="22"/>
        <v>2.2</v>
      </c>
      <c r="H715" s="149">
        <v>2.2</v>
      </c>
      <c r="I715" s="111"/>
      <c r="J715" s="111"/>
      <c r="K715" s="76">
        <f t="shared" si="23"/>
        <v>22.484</v>
      </c>
    </row>
    <row r="716" ht="17" customHeight="1" spans="1:11">
      <c r="A716" s="9">
        <v>712</v>
      </c>
      <c r="B716" s="147" t="s">
        <v>2327</v>
      </c>
      <c r="C716" s="147" t="s">
        <v>2328</v>
      </c>
      <c r="D716" s="147" t="s">
        <v>2329</v>
      </c>
      <c r="E716" s="148" t="s">
        <v>2330</v>
      </c>
      <c r="F716" s="99" t="s">
        <v>2322</v>
      </c>
      <c r="G716" s="9">
        <f t="shared" si="22"/>
        <v>1.1</v>
      </c>
      <c r="H716" s="149">
        <v>1.1</v>
      </c>
      <c r="I716" s="111"/>
      <c r="J716" s="111"/>
      <c r="K716" s="76">
        <f t="shared" si="23"/>
        <v>11.242</v>
      </c>
    </row>
    <row r="717" ht="17" customHeight="1" spans="1:11">
      <c r="A717" s="9">
        <v>713</v>
      </c>
      <c r="B717" s="147" t="s">
        <v>2331</v>
      </c>
      <c r="C717" s="147" t="s">
        <v>2332</v>
      </c>
      <c r="D717" s="147" t="s">
        <v>2333</v>
      </c>
      <c r="E717" s="148" t="s">
        <v>2334</v>
      </c>
      <c r="F717" s="99" t="s">
        <v>2322</v>
      </c>
      <c r="G717" s="9">
        <f t="shared" si="22"/>
        <v>1.83</v>
      </c>
      <c r="H717" s="149">
        <v>1.83</v>
      </c>
      <c r="I717" s="111"/>
      <c r="J717" s="111"/>
      <c r="K717" s="76">
        <f t="shared" si="23"/>
        <v>18.7026</v>
      </c>
    </row>
    <row r="718" ht="17" customHeight="1" spans="1:11">
      <c r="A718" s="9">
        <v>714</v>
      </c>
      <c r="B718" s="147" t="s">
        <v>2335</v>
      </c>
      <c r="C718" s="147" t="s">
        <v>2336</v>
      </c>
      <c r="D718" s="147" t="s">
        <v>2337</v>
      </c>
      <c r="E718" s="148" t="s">
        <v>2338</v>
      </c>
      <c r="F718" s="99" t="s">
        <v>2322</v>
      </c>
      <c r="G718" s="9">
        <f t="shared" si="22"/>
        <v>1.47</v>
      </c>
      <c r="H718" s="149">
        <v>1.47</v>
      </c>
      <c r="I718" s="111"/>
      <c r="J718" s="111"/>
      <c r="K718" s="76">
        <f t="shared" si="23"/>
        <v>15.0234</v>
      </c>
    </row>
    <row r="719" ht="17" customHeight="1" spans="1:11">
      <c r="A719" s="9">
        <v>715</v>
      </c>
      <c r="B719" s="147" t="s">
        <v>2339</v>
      </c>
      <c r="C719" s="147" t="s">
        <v>2340</v>
      </c>
      <c r="D719" s="147" t="s">
        <v>2341</v>
      </c>
      <c r="E719" s="148" t="s">
        <v>2342</v>
      </c>
      <c r="F719" s="99" t="s">
        <v>2322</v>
      </c>
      <c r="G719" s="9">
        <f t="shared" si="22"/>
        <v>1.83</v>
      </c>
      <c r="H719" s="149">
        <v>1.83</v>
      </c>
      <c r="I719" s="111"/>
      <c r="J719" s="111"/>
      <c r="K719" s="76">
        <f t="shared" si="23"/>
        <v>18.7026</v>
      </c>
    </row>
    <row r="720" ht="17" customHeight="1" spans="1:11">
      <c r="A720" s="9">
        <v>716</v>
      </c>
      <c r="B720" s="147" t="s">
        <v>2343</v>
      </c>
      <c r="C720" s="147" t="s">
        <v>2344</v>
      </c>
      <c r="D720" s="147" t="s">
        <v>2345</v>
      </c>
      <c r="E720" s="148" t="s">
        <v>2346</v>
      </c>
      <c r="F720" s="99" t="s">
        <v>2322</v>
      </c>
      <c r="G720" s="9">
        <f t="shared" si="22"/>
        <v>1.47</v>
      </c>
      <c r="H720" s="149">
        <v>1.47</v>
      </c>
      <c r="I720" s="111"/>
      <c r="J720" s="111"/>
      <c r="K720" s="76">
        <f t="shared" si="23"/>
        <v>15.0234</v>
      </c>
    </row>
    <row r="721" ht="17" customHeight="1" spans="1:11">
      <c r="A721" s="9">
        <v>717</v>
      </c>
      <c r="B721" s="150" t="s">
        <v>2347</v>
      </c>
      <c r="C721" s="151" t="s">
        <v>2348</v>
      </c>
      <c r="D721" s="151" t="s">
        <v>2349</v>
      </c>
      <c r="E721" s="152" t="s">
        <v>2350</v>
      </c>
      <c r="F721" s="99" t="s">
        <v>2322</v>
      </c>
      <c r="G721" s="9">
        <f t="shared" si="22"/>
        <v>1.1</v>
      </c>
      <c r="H721" s="153">
        <v>1.1</v>
      </c>
      <c r="I721" s="111"/>
      <c r="J721" s="111"/>
      <c r="K721" s="76">
        <f t="shared" si="23"/>
        <v>11.242</v>
      </c>
    </row>
    <row r="722" ht="17" customHeight="1" spans="1:11">
      <c r="A722" s="9">
        <v>718</v>
      </c>
      <c r="B722" s="151" t="s">
        <v>2351</v>
      </c>
      <c r="C722" s="151" t="s">
        <v>2352</v>
      </c>
      <c r="D722" s="151" t="s">
        <v>2353</v>
      </c>
      <c r="E722" s="152" t="s">
        <v>2354</v>
      </c>
      <c r="F722" s="99" t="s">
        <v>2322</v>
      </c>
      <c r="G722" s="9">
        <f t="shared" si="22"/>
        <v>1.47</v>
      </c>
      <c r="H722" s="153">
        <v>1.47</v>
      </c>
      <c r="I722" s="111"/>
      <c r="J722" s="111"/>
      <c r="K722" s="76">
        <f t="shared" si="23"/>
        <v>15.0234</v>
      </c>
    </row>
    <row r="723" ht="17" customHeight="1" spans="1:11">
      <c r="A723" s="9">
        <v>719</v>
      </c>
      <c r="B723" s="151" t="s">
        <v>2355</v>
      </c>
      <c r="C723" s="151" t="s">
        <v>2356</v>
      </c>
      <c r="D723" s="151" t="s">
        <v>2357</v>
      </c>
      <c r="E723" s="152" t="s">
        <v>2358</v>
      </c>
      <c r="F723" s="99" t="s">
        <v>2322</v>
      </c>
      <c r="G723" s="9">
        <f t="shared" si="22"/>
        <v>3.68</v>
      </c>
      <c r="H723" s="153">
        <v>3.68</v>
      </c>
      <c r="I723" s="111"/>
      <c r="J723" s="111"/>
      <c r="K723" s="76">
        <f t="shared" si="23"/>
        <v>37.6096</v>
      </c>
    </row>
    <row r="724" ht="17" customHeight="1" spans="1:11">
      <c r="A724" s="9">
        <v>720</v>
      </c>
      <c r="B724" s="151" t="s">
        <v>2359</v>
      </c>
      <c r="C724" s="151" t="s">
        <v>2360</v>
      </c>
      <c r="D724" s="151" t="s">
        <v>2361</v>
      </c>
      <c r="E724" s="152" t="s">
        <v>2362</v>
      </c>
      <c r="F724" s="99" t="s">
        <v>2322</v>
      </c>
      <c r="G724" s="9">
        <f t="shared" si="22"/>
        <v>2.94</v>
      </c>
      <c r="H724" s="153">
        <v>2.94</v>
      </c>
      <c r="I724" s="111"/>
      <c r="J724" s="111"/>
      <c r="K724" s="76">
        <f t="shared" si="23"/>
        <v>30.0468</v>
      </c>
    </row>
    <row r="725" ht="17" customHeight="1" spans="1:11">
      <c r="A725" s="9">
        <v>721</v>
      </c>
      <c r="B725" s="151" t="s">
        <v>2363</v>
      </c>
      <c r="C725" s="151" t="s">
        <v>2364</v>
      </c>
      <c r="D725" s="151" t="s">
        <v>2365</v>
      </c>
      <c r="E725" s="152" t="s">
        <v>2366</v>
      </c>
      <c r="F725" s="99" t="s">
        <v>2322</v>
      </c>
      <c r="G725" s="9">
        <f t="shared" si="22"/>
        <v>1.83</v>
      </c>
      <c r="H725" s="153">
        <v>1.83</v>
      </c>
      <c r="I725" s="111"/>
      <c r="J725" s="111"/>
      <c r="K725" s="76">
        <f t="shared" si="23"/>
        <v>18.7026</v>
      </c>
    </row>
    <row r="726" ht="17" customHeight="1" spans="1:11">
      <c r="A726" s="9">
        <v>722</v>
      </c>
      <c r="B726" s="151" t="s">
        <v>2367</v>
      </c>
      <c r="C726" s="151" t="s">
        <v>2368</v>
      </c>
      <c r="D726" s="151" t="s">
        <v>2369</v>
      </c>
      <c r="E726" s="152" t="s">
        <v>2370</v>
      </c>
      <c r="F726" s="99" t="s">
        <v>2322</v>
      </c>
      <c r="G726" s="9">
        <f t="shared" si="22"/>
        <v>0.74</v>
      </c>
      <c r="H726" s="153">
        <v>0.74</v>
      </c>
      <c r="I726" s="111"/>
      <c r="J726" s="111"/>
      <c r="K726" s="76">
        <f t="shared" si="23"/>
        <v>7.5628</v>
      </c>
    </row>
    <row r="727" ht="17" customHeight="1" spans="1:11">
      <c r="A727" s="9">
        <v>723</v>
      </c>
      <c r="B727" s="151" t="s">
        <v>2371</v>
      </c>
      <c r="C727" s="151" t="s">
        <v>2372</v>
      </c>
      <c r="D727" s="151" t="s">
        <v>2373</v>
      </c>
      <c r="E727" s="152" t="s">
        <v>2374</v>
      </c>
      <c r="F727" s="99" t="s">
        <v>2322</v>
      </c>
      <c r="G727" s="9">
        <f t="shared" si="22"/>
        <v>0.74</v>
      </c>
      <c r="H727" s="153">
        <v>0.74</v>
      </c>
      <c r="I727" s="111"/>
      <c r="J727" s="111"/>
      <c r="K727" s="76">
        <f t="shared" si="23"/>
        <v>7.5628</v>
      </c>
    </row>
    <row r="728" ht="17" customHeight="1" spans="1:11">
      <c r="A728" s="9">
        <v>724</v>
      </c>
      <c r="B728" s="154" t="s">
        <v>2375</v>
      </c>
      <c r="C728" s="154" t="s">
        <v>2376</v>
      </c>
      <c r="D728" s="154" t="s">
        <v>2377</v>
      </c>
      <c r="E728" s="155" t="s">
        <v>2378</v>
      </c>
      <c r="F728" s="99" t="s">
        <v>2322</v>
      </c>
      <c r="G728" s="9">
        <f t="shared" si="22"/>
        <v>0.36</v>
      </c>
      <c r="H728" s="156">
        <v>0.36</v>
      </c>
      <c r="I728" s="111"/>
      <c r="J728" s="111"/>
      <c r="K728" s="76">
        <f t="shared" si="23"/>
        <v>3.6792</v>
      </c>
    </row>
    <row r="729" ht="17" customHeight="1" spans="1:11">
      <c r="A729" s="9">
        <v>725</v>
      </c>
      <c r="B729" s="154" t="s">
        <v>2379</v>
      </c>
      <c r="C729" s="154" t="s">
        <v>2380</v>
      </c>
      <c r="D729" s="154" t="s">
        <v>2381</v>
      </c>
      <c r="E729" s="155" t="s">
        <v>2382</v>
      </c>
      <c r="F729" s="99" t="s">
        <v>2322</v>
      </c>
      <c r="G729" s="9">
        <f t="shared" si="22"/>
        <v>2.2</v>
      </c>
      <c r="H729" s="156">
        <v>2.2</v>
      </c>
      <c r="I729" s="111"/>
      <c r="J729" s="111"/>
      <c r="K729" s="76">
        <f t="shared" si="23"/>
        <v>22.484</v>
      </c>
    </row>
    <row r="730" ht="17" customHeight="1" spans="1:11">
      <c r="A730" s="9">
        <v>726</v>
      </c>
      <c r="B730" s="154" t="s">
        <v>2383</v>
      </c>
      <c r="C730" s="154" t="s">
        <v>2384</v>
      </c>
      <c r="D730" s="154" t="s">
        <v>2385</v>
      </c>
      <c r="E730" s="155" t="s">
        <v>2386</v>
      </c>
      <c r="F730" s="99" t="s">
        <v>2322</v>
      </c>
      <c r="G730" s="9">
        <f t="shared" si="22"/>
        <v>1.47</v>
      </c>
      <c r="H730" s="156">
        <v>1.47</v>
      </c>
      <c r="I730" s="111"/>
      <c r="J730" s="111"/>
      <c r="K730" s="76">
        <f t="shared" si="23"/>
        <v>15.0234</v>
      </c>
    </row>
    <row r="731" ht="17" customHeight="1" spans="1:11">
      <c r="A731" s="9">
        <v>727</v>
      </c>
      <c r="B731" s="154" t="s">
        <v>2387</v>
      </c>
      <c r="C731" s="154" t="s">
        <v>2388</v>
      </c>
      <c r="D731" s="154" t="s">
        <v>2389</v>
      </c>
      <c r="E731" s="155" t="s">
        <v>2390</v>
      </c>
      <c r="F731" s="99" t="s">
        <v>2322</v>
      </c>
      <c r="G731" s="9">
        <f t="shared" si="22"/>
        <v>1.47</v>
      </c>
      <c r="H731" s="156">
        <v>1.47</v>
      </c>
      <c r="I731" s="111"/>
      <c r="J731" s="111"/>
      <c r="K731" s="76">
        <f t="shared" si="23"/>
        <v>15.0234</v>
      </c>
    </row>
    <row r="732" ht="17" customHeight="1" spans="1:11">
      <c r="A732" s="9">
        <v>728</v>
      </c>
      <c r="B732" s="154" t="s">
        <v>2391</v>
      </c>
      <c r="C732" s="154" t="s">
        <v>2392</v>
      </c>
      <c r="D732" s="154" t="s">
        <v>2393</v>
      </c>
      <c r="E732" s="155" t="s">
        <v>2394</v>
      </c>
      <c r="F732" s="99" t="s">
        <v>2322</v>
      </c>
      <c r="G732" s="9">
        <f t="shared" si="22"/>
        <v>0.4</v>
      </c>
      <c r="H732" s="156">
        <v>0.4</v>
      </c>
      <c r="I732" s="111"/>
      <c r="J732" s="111"/>
      <c r="K732" s="76">
        <f t="shared" si="23"/>
        <v>4.088</v>
      </c>
    </row>
    <row r="733" ht="17" customHeight="1" spans="1:11">
      <c r="A733" s="9">
        <v>729</v>
      </c>
      <c r="B733" s="154" t="s">
        <v>2395</v>
      </c>
      <c r="C733" s="154" t="s">
        <v>2396</v>
      </c>
      <c r="D733" s="154" t="s">
        <v>2397</v>
      </c>
      <c r="E733" s="155" t="s">
        <v>2398</v>
      </c>
      <c r="F733" s="99" t="s">
        <v>2322</v>
      </c>
      <c r="G733" s="9">
        <f t="shared" si="22"/>
        <v>1.47</v>
      </c>
      <c r="H733" s="156">
        <v>1.47</v>
      </c>
      <c r="I733" s="111"/>
      <c r="J733" s="111"/>
      <c r="K733" s="76">
        <f t="shared" si="23"/>
        <v>15.0234</v>
      </c>
    </row>
    <row r="734" ht="17" customHeight="1" spans="1:11">
      <c r="A734" s="9">
        <v>730</v>
      </c>
      <c r="B734" s="154" t="s">
        <v>2399</v>
      </c>
      <c r="C734" s="154" t="s">
        <v>2400</v>
      </c>
      <c r="D734" s="154" t="s">
        <v>2401</v>
      </c>
      <c r="E734" s="155" t="s">
        <v>2402</v>
      </c>
      <c r="F734" s="99" t="s">
        <v>2322</v>
      </c>
      <c r="G734" s="9">
        <f t="shared" si="22"/>
        <v>1.47</v>
      </c>
      <c r="H734" s="156">
        <v>1.47</v>
      </c>
      <c r="I734" s="111"/>
      <c r="J734" s="111"/>
      <c r="K734" s="76">
        <f t="shared" si="23"/>
        <v>15.0234</v>
      </c>
    </row>
    <row r="735" ht="17" customHeight="1" spans="1:11">
      <c r="A735" s="9">
        <v>731</v>
      </c>
      <c r="B735" s="157" t="s">
        <v>2403</v>
      </c>
      <c r="C735" s="157" t="s">
        <v>2404</v>
      </c>
      <c r="D735" s="157" t="s">
        <v>2405</v>
      </c>
      <c r="E735" s="157">
        <v>18273705169</v>
      </c>
      <c r="F735" s="99" t="s">
        <v>2322</v>
      </c>
      <c r="G735" s="9">
        <f t="shared" si="22"/>
        <v>0.73</v>
      </c>
      <c r="H735" s="158">
        <v>0.73</v>
      </c>
      <c r="I735" s="111"/>
      <c r="J735" s="111"/>
      <c r="K735" s="76">
        <f t="shared" si="23"/>
        <v>7.4606</v>
      </c>
    </row>
    <row r="736" ht="17" customHeight="1" spans="1:11">
      <c r="A736" s="9">
        <v>732</v>
      </c>
      <c r="B736" s="157" t="s">
        <v>2406</v>
      </c>
      <c r="C736" s="157" t="s">
        <v>2407</v>
      </c>
      <c r="D736" s="157" t="s">
        <v>2408</v>
      </c>
      <c r="E736" s="159" t="s">
        <v>2409</v>
      </c>
      <c r="F736" s="99" t="s">
        <v>2322</v>
      </c>
      <c r="G736" s="9">
        <f t="shared" si="22"/>
        <v>1.47</v>
      </c>
      <c r="H736" s="158">
        <v>1.47</v>
      </c>
      <c r="I736" s="111"/>
      <c r="J736" s="111"/>
      <c r="K736" s="76">
        <f t="shared" si="23"/>
        <v>15.0234</v>
      </c>
    </row>
    <row r="737" ht="17" customHeight="1" spans="1:11">
      <c r="A737" s="9">
        <v>733</v>
      </c>
      <c r="B737" s="160" t="s">
        <v>2410</v>
      </c>
      <c r="C737" s="90" t="s">
        <v>2411</v>
      </c>
      <c r="D737" s="93" t="s">
        <v>2412</v>
      </c>
      <c r="E737" s="93" t="s">
        <v>2413</v>
      </c>
      <c r="F737" s="161" t="s">
        <v>2414</v>
      </c>
      <c r="G737" s="9">
        <f t="shared" si="22"/>
        <v>1057.04</v>
      </c>
      <c r="H737" s="92">
        <v>3.96</v>
      </c>
      <c r="I737" s="182">
        <v>526.54</v>
      </c>
      <c r="J737" s="182">
        <v>526.54</v>
      </c>
      <c r="K737" s="76">
        <f t="shared" si="23"/>
        <v>16889.7512</v>
      </c>
    </row>
    <row r="738" ht="17" customHeight="1" spans="1:11">
      <c r="A738" s="9">
        <v>734</v>
      </c>
      <c r="B738" s="162" t="s">
        <v>2415</v>
      </c>
      <c r="C738" s="163" t="s">
        <v>2416</v>
      </c>
      <c r="D738" s="163" t="s">
        <v>2417</v>
      </c>
      <c r="E738" s="163" t="s">
        <v>2418</v>
      </c>
      <c r="F738" s="99" t="s">
        <v>2419</v>
      </c>
      <c r="G738" s="9">
        <f t="shared" si="22"/>
        <v>1.34</v>
      </c>
      <c r="H738" s="164">
        <v>1.34</v>
      </c>
      <c r="I738" s="92"/>
      <c r="J738" s="92"/>
      <c r="K738" s="76">
        <f t="shared" si="23"/>
        <v>13.6948</v>
      </c>
    </row>
    <row r="739" ht="17" customHeight="1" spans="1:11">
      <c r="A739" s="9">
        <v>735</v>
      </c>
      <c r="B739" s="162" t="s">
        <v>2420</v>
      </c>
      <c r="C739" s="163" t="s">
        <v>2421</v>
      </c>
      <c r="D739" s="163" t="s">
        <v>2422</v>
      </c>
      <c r="E739" s="163" t="s">
        <v>2423</v>
      </c>
      <c r="F739" s="99" t="s">
        <v>2419</v>
      </c>
      <c r="G739" s="9">
        <f t="shared" si="22"/>
        <v>3.35</v>
      </c>
      <c r="H739" s="164">
        <v>3.35</v>
      </c>
      <c r="I739" s="92"/>
      <c r="J739" s="92"/>
      <c r="K739" s="76">
        <f t="shared" si="23"/>
        <v>34.237</v>
      </c>
    </row>
    <row r="740" ht="17" customHeight="1" spans="1:11">
      <c r="A740" s="9">
        <v>736</v>
      </c>
      <c r="B740" s="162" t="s">
        <v>2424</v>
      </c>
      <c r="C740" s="163" t="s">
        <v>2425</v>
      </c>
      <c r="D740" s="165" t="s">
        <v>2426</v>
      </c>
      <c r="E740" s="163" t="s">
        <v>2427</v>
      </c>
      <c r="F740" s="99" t="s">
        <v>2419</v>
      </c>
      <c r="G740" s="9">
        <f t="shared" si="22"/>
        <v>1.34</v>
      </c>
      <c r="H740" s="164">
        <v>1.34</v>
      </c>
      <c r="I740" s="92"/>
      <c r="J740" s="92"/>
      <c r="K740" s="76">
        <f t="shared" si="23"/>
        <v>13.6948</v>
      </c>
    </row>
    <row r="741" ht="17" customHeight="1" spans="1:11">
      <c r="A741" s="9">
        <v>737</v>
      </c>
      <c r="B741" s="162" t="s">
        <v>2428</v>
      </c>
      <c r="C741" s="163" t="s">
        <v>2429</v>
      </c>
      <c r="D741" s="163" t="s">
        <v>2430</v>
      </c>
      <c r="E741" s="163" t="s">
        <v>2431</v>
      </c>
      <c r="F741" s="99" t="s">
        <v>2419</v>
      </c>
      <c r="G741" s="9">
        <f t="shared" si="22"/>
        <v>3.35</v>
      </c>
      <c r="H741" s="164">
        <v>3.35</v>
      </c>
      <c r="I741" s="92"/>
      <c r="J741" s="92"/>
      <c r="K741" s="76">
        <f t="shared" si="23"/>
        <v>34.237</v>
      </c>
    </row>
    <row r="742" ht="17" customHeight="1" spans="1:11">
      <c r="A742" s="9">
        <v>738</v>
      </c>
      <c r="B742" s="162" t="s">
        <v>2432</v>
      </c>
      <c r="C742" s="163" t="s">
        <v>2433</v>
      </c>
      <c r="D742" s="163" t="s">
        <v>2434</v>
      </c>
      <c r="E742" s="163" t="s">
        <v>2435</v>
      </c>
      <c r="F742" s="99" t="s">
        <v>2419</v>
      </c>
      <c r="G742" s="9">
        <f t="shared" si="22"/>
        <v>3.35</v>
      </c>
      <c r="H742" s="164">
        <v>3.35</v>
      </c>
      <c r="I742" s="92"/>
      <c r="J742" s="92"/>
      <c r="K742" s="76">
        <f t="shared" si="23"/>
        <v>34.237</v>
      </c>
    </row>
    <row r="743" ht="17" customHeight="1" spans="1:11">
      <c r="A743" s="9">
        <v>739</v>
      </c>
      <c r="B743" s="162" t="s">
        <v>2436</v>
      </c>
      <c r="C743" s="163" t="s">
        <v>2437</v>
      </c>
      <c r="D743" s="163" t="s">
        <v>2438</v>
      </c>
      <c r="E743" s="163" t="s">
        <v>2439</v>
      </c>
      <c r="F743" s="99" t="s">
        <v>2419</v>
      </c>
      <c r="G743" s="9">
        <f t="shared" si="22"/>
        <v>0.67</v>
      </c>
      <c r="H743" s="164">
        <v>0.67</v>
      </c>
      <c r="I743" s="92"/>
      <c r="J743" s="92"/>
      <c r="K743" s="76">
        <f t="shared" si="23"/>
        <v>6.8474</v>
      </c>
    </row>
    <row r="744" ht="17" customHeight="1" spans="1:11">
      <c r="A744" s="9">
        <v>740</v>
      </c>
      <c r="B744" s="166" t="s">
        <v>2440</v>
      </c>
      <c r="C744" s="167" t="s">
        <v>2441</v>
      </c>
      <c r="D744" s="167" t="s">
        <v>2442</v>
      </c>
      <c r="E744" s="167" t="s">
        <v>2443</v>
      </c>
      <c r="F744" s="99" t="s">
        <v>2419</v>
      </c>
      <c r="G744" s="9">
        <f t="shared" si="22"/>
        <v>4.02</v>
      </c>
      <c r="H744" s="168">
        <v>4.02</v>
      </c>
      <c r="I744" s="92"/>
      <c r="J744" s="111"/>
      <c r="K744" s="76">
        <f t="shared" si="23"/>
        <v>41.0844</v>
      </c>
    </row>
    <row r="745" ht="17" customHeight="1" spans="1:11">
      <c r="A745" s="9">
        <v>741</v>
      </c>
      <c r="B745" s="166" t="s">
        <v>2444</v>
      </c>
      <c r="C745" s="167" t="s">
        <v>2445</v>
      </c>
      <c r="D745" s="167" t="s">
        <v>2446</v>
      </c>
      <c r="E745" s="167" t="s">
        <v>2447</v>
      </c>
      <c r="F745" s="99" t="s">
        <v>2419</v>
      </c>
      <c r="G745" s="9">
        <f t="shared" si="22"/>
        <v>3.35</v>
      </c>
      <c r="H745" s="168">
        <v>3.35</v>
      </c>
      <c r="I745" s="92"/>
      <c r="J745" s="111"/>
      <c r="K745" s="76">
        <f t="shared" si="23"/>
        <v>34.237</v>
      </c>
    </row>
    <row r="746" ht="17" customHeight="1" spans="1:11">
      <c r="A746" s="9">
        <v>742</v>
      </c>
      <c r="B746" s="166" t="s">
        <v>2448</v>
      </c>
      <c r="C746" s="167" t="s">
        <v>2449</v>
      </c>
      <c r="D746" s="167" t="s">
        <v>2450</v>
      </c>
      <c r="E746" s="167" t="s">
        <v>2451</v>
      </c>
      <c r="F746" s="99" t="s">
        <v>2419</v>
      </c>
      <c r="G746" s="9">
        <f t="shared" si="22"/>
        <v>2.01</v>
      </c>
      <c r="H746" s="168">
        <v>2.01</v>
      </c>
      <c r="I746" s="92"/>
      <c r="J746" s="111"/>
      <c r="K746" s="76">
        <f t="shared" si="23"/>
        <v>20.5422</v>
      </c>
    </row>
    <row r="747" ht="17" customHeight="1" spans="1:11">
      <c r="A747" s="9">
        <v>743</v>
      </c>
      <c r="B747" s="166" t="s">
        <v>2452</v>
      </c>
      <c r="C747" s="167" t="s">
        <v>2453</v>
      </c>
      <c r="D747" s="167" t="s">
        <v>2454</v>
      </c>
      <c r="E747" s="167" t="s">
        <v>2455</v>
      </c>
      <c r="F747" s="99" t="s">
        <v>2419</v>
      </c>
      <c r="G747" s="9">
        <f t="shared" si="22"/>
        <v>2.01</v>
      </c>
      <c r="H747" s="168">
        <v>2.01</v>
      </c>
      <c r="I747" s="92"/>
      <c r="J747" s="111"/>
      <c r="K747" s="76">
        <f t="shared" si="23"/>
        <v>20.5422</v>
      </c>
    </row>
    <row r="748" ht="17" customHeight="1" spans="1:11">
      <c r="A748" s="9">
        <v>744</v>
      </c>
      <c r="B748" s="166" t="s">
        <v>2456</v>
      </c>
      <c r="C748" s="167" t="s">
        <v>2457</v>
      </c>
      <c r="D748" s="167" t="s">
        <v>2458</v>
      </c>
      <c r="E748" s="167" t="s">
        <v>2459</v>
      </c>
      <c r="F748" s="99" t="s">
        <v>2419</v>
      </c>
      <c r="G748" s="9">
        <f t="shared" si="22"/>
        <v>4.02</v>
      </c>
      <c r="H748" s="168">
        <v>4.02</v>
      </c>
      <c r="I748" s="92"/>
      <c r="J748" s="111"/>
      <c r="K748" s="76">
        <f t="shared" si="23"/>
        <v>41.0844</v>
      </c>
    </row>
    <row r="749" ht="17" customHeight="1" spans="1:11">
      <c r="A749" s="9">
        <v>745</v>
      </c>
      <c r="B749" s="166" t="s">
        <v>2460</v>
      </c>
      <c r="C749" s="167" t="s">
        <v>2461</v>
      </c>
      <c r="D749" s="167" t="s">
        <v>2462</v>
      </c>
      <c r="E749" s="167" t="s">
        <v>2463</v>
      </c>
      <c r="F749" s="99" t="s">
        <v>2419</v>
      </c>
      <c r="G749" s="9">
        <f t="shared" si="22"/>
        <v>0.67</v>
      </c>
      <c r="H749" s="168">
        <v>0.67</v>
      </c>
      <c r="I749" s="92"/>
      <c r="J749" s="111"/>
      <c r="K749" s="76">
        <f t="shared" si="23"/>
        <v>6.8474</v>
      </c>
    </row>
    <row r="750" ht="17" customHeight="1" spans="1:11">
      <c r="A750" s="9">
        <v>746</v>
      </c>
      <c r="B750" s="166" t="s">
        <v>2464</v>
      </c>
      <c r="C750" s="167" t="s">
        <v>2465</v>
      </c>
      <c r="D750" s="167" t="s">
        <v>2466</v>
      </c>
      <c r="E750" s="167" t="s">
        <v>2467</v>
      </c>
      <c r="F750" s="99" t="s">
        <v>2419</v>
      </c>
      <c r="G750" s="9">
        <f t="shared" si="22"/>
        <v>1.34</v>
      </c>
      <c r="H750" s="168">
        <v>1.34</v>
      </c>
      <c r="I750" s="92"/>
      <c r="J750" s="111"/>
      <c r="K750" s="76">
        <f t="shared" si="23"/>
        <v>13.6948</v>
      </c>
    </row>
    <row r="751" ht="17" customHeight="1" spans="1:11">
      <c r="A751" s="9">
        <v>747</v>
      </c>
      <c r="B751" s="169" t="s">
        <v>2468</v>
      </c>
      <c r="C751" s="170" t="s">
        <v>2469</v>
      </c>
      <c r="D751" s="170" t="s">
        <v>2470</v>
      </c>
      <c r="E751" s="170" t="s">
        <v>2471</v>
      </c>
      <c r="F751" s="99" t="s">
        <v>2419</v>
      </c>
      <c r="G751" s="9">
        <f t="shared" si="22"/>
        <v>2.01</v>
      </c>
      <c r="H751" s="171">
        <v>2.01</v>
      </c>
      <c r="I751" s="111"/>
      <c r="J751" s="111"/>
      <c r="K751" s="76">
        <f t="shared" si="23"/>
        <v>20.5422</v>
      </c>
    </row>
    <row r="752" ht="17" customHeight="1" spans="1:11">
      <c r="A752" s="9">
        <v>748</v>
      </c>
      <c r="B752" s="169" t="s">
        <v>2472</v>
      </c>
      <c r="C752" s="170" t="s">
        <v>2473</v>
      </c>
      <c r="D752" s="170" t="s">
        <v>2474</v>
      </c>
      <c r="E752" s="170" t="s">
        <v>2475</v>
      </c>
      <c r="F752" s="99" t="s">
        <v>2419</v>
      </c>
      <c r="G752" s="9">
        <f t="shared" si="22"/>
        <v>0.77</v>
      </c>
      <c r="H752" s="171">
        <v>0.77</v>
      </c>
      <c r="I752" s="111"/>
      <c r="J752" s="111"/>
      <c r="K752" s="76">
        <f t="shared" si="23"/>
        <v>7.8694</v>
      </c>
    </row>
    <row r="753" ht="17" customHeight="1" spans="1:11">
      <c r="A753" s="9">
        <v>749</v>
      </c>
      <c r="B753" s="169" t="s">
        <v>2476</v>
      </c>
      <c r="C753" s="170" t="s">
        <v>2477</v>
      </c>
      <c r="D753" s="170" t="s">
        <v>2478</v>
      </c>
      <c r="E753" s="170" t="s">
        <v>2479</v>
      </c>
      <c r="F753" s="99" t="s">
        <v>2419</v>
      </c>
      <c r="G753" s="9">
        <f t="shared" si="22"/>
        <v>2.68</v>
      </c>
      <c r="H753" s="171">
        <v>2.68</v>
      </c>
      <c r="I753" s="111"/>
      <c r="J753" s="111"/>
      <c r="K753" s="76">
        <f t="shared" si="23"/>
        <v>27.3896</v>
      </c>
    </row>
    <row r="754" ht="17" customHeight="1" spans="1:11">
      <c r="A754" s="9">
        <v>750</v>
      </c>
      <c r="B754" s="169" t="s">
        <v>2480</v>
      </c>
      <c r="C754" s="170" t="s">
        <v>2481</v>
      </c>
      <c r="D754" s="170" t="s">
        <v>2482</v>
      </c>
      <c r="E754" s="170" t="s">
        <v>2483</v>
      </c>
      <c r="F754" s="99" t="s">
        <v>2419</v>
      </c>
      <c r="G754" s="9">
        <f t="shared" si="22"/>
        <v>1.34</v>
      </c>
      <c r="H754" s="171">
        <v>1.34</v>
      </c>
      <c r="I754" s="111"/>
      <c r="J754" s="111"/>
      <c r="K754" s="76">
        <f t="shared" si="23"/>
        <v>13.6948</v>
      </c>
    </row>
    <row r="755" ht="17" customHeight="1" spans="1:11">
      <c r="A755" s="9">
        <v>751</v>
      </c>
      <c r="B755" s="169" t="s">
        <v>2484</v>
      </c>
      <c r="C755" s="170" t="s">
        <v>2485</v>
      </c>
      <c r="D755" s="170" t="s">
        <v>2486</v>
      </c>
      <c r="E755" s="170" t="s">
        <v>2487</v>
      </c>
      <c r="F755" s="99" t="s">
        <v>2419</v>
      </c>
      <c r="G755" s="9">
        <f t="shared" si="22"/>
        <v>1.61</v>
      </c>
      <c r="H755" s="171">
        <v>1.61</v>
      </c>
      <c r="I755" s="111"/>
      <c r="J755" s="111"/>
      <c r="K755" s="76">
        <f t="shared" si="23"/>
        <v>16.4542</v>
      </c>
    </row>
    <row r="756" ht="17" customHeight="1" spans="1:11">
      <c r="A756" s="9">
        <v>752</v>
      </c>
      <c r="B756" s="169" t="s">
        <v>2488</v>
      </c>
      <c r="C756" s="170" t="s">
        <v>2489</v>
      </c>
      <c r="D756" s="170" t="s">
        <v>2490</v>
      </c>
      <c r="E756" s="170" t="s">
        <v>2491</v>
      </c>
      <c r="F756" s="99" t="s">
        <v>2419</v>
      </c>
      <c r="G756" s="9">
        <f t="shared" si="22"/>
        <v>1.34</v>
      </c>
      <c r="H756" s="171">
        <v>1.34</v>
      </c>
      <c r="I756" s="111"/>
      <c r="J756" s="111"/>
      <c r="K756" s="76">
        <f t="shared" si="23"/>
        <v>13.6948</v>
      </c>
    </row>
    <row r="757" ht="17" customHeight="1" spans="1:11">
      <c r="A757" s="9">
        <v>753</v>
      </c>
      <c r="B757" s="169" t="s">
        <v>2492</v>
      </c>
      <c r="C757" s="170" t="s">
        <v>2493</v>
      </c>
      <c r="D757" s="170" t="s">
        <v>2494</v>
      </c>
      <c r="E757" s="170" t="s">
        <v>2495</v>
      </c>
      <c r="F757" s="99" t="s">
        <v>2419</v>
      </c>
      <c r="G757" s="9">
        <f t="shared" si="22"/>
        <v>2.68</v>
      </c>
      <c r="H757" s="172">
        <v>2.68</v>
      </c>
      <c r="I757" s="111"/>
      <c r="J757" s="111"/>
      <c r="K757" s="76">
        <f t="shared" si="23"/>
        <v>27.3896</v>
      </c>
    </row>
    <row r="758" ht="17" customHeight="1" spans="1:11">
      <c r="A758" s="9">
        <v>754</v>
      </c>
      <c r="B758" s="173" t="s">
        <v>2496</v>
      </c>
      <c r="C758" s="174" t="s">
        <v>2497</v>
      </c>
      <c r="D758" s="174" t="s">
        <v>2498</v>
      </c>
      <c r="E758" s="174" t="s">
        <v>2499</v>
      </c>
      <c r="F758" s="99" t="s">
        <v>2419</v>
      </c>
      <c r="G758" s="9">
        <f t="shared" si="22"/>
        <v>3.35</v>
      </c>
      <c r="H758" s="175">
        <v>3.35</v>
      </c>
      <c r="I758" s="111"/>
      <c r="J758" s="111"/>
      <c r="K758" s="76">
        <f t="shared" si="23"/>
        <v>34.237</v>
      </c>
    </row>
    <row r="759" ht="17" customHeight="1" spans="1:11">
      <c r="A759" s="9">
        <v>755</v>
      </c>
      <c r="B759" s="173" t="s">
        <v>2500</v>
      </c>
      <c r="C759" s="174" t="s">
        <v>2501</v>
      </c>
      <c r="D759" s="174" t="s">
        <v>2502</v>
      </c>
      <c r="E759" s="174" t="s">
        <v>2503</v>
      </c>
      <c r="F759" s="99" t="s">
        <v>2419</v>
      </c>
      <c r="G759" s="9">
        <f t="shared" si="22"/>
        <v>2.68</v>
      </c>
      <c r="H759" s="175">
        <v>2.68</v>
      </c>
      <c r="I759" s="111"/>
      <c r="J759" s="111"/>
      <c r="K759" s="76">
        <f t="shared" si="23"/>
        <v>27.3896</v>
      </c>
    </row>
    <row r="760" ht="17" customHeight="1" spans="1:11">
      <c r="A760" s="9">
        <v>756</v>
      </c>
      <c r="B760" s="173" t="s">
        <v>2504</v>
      </c>
      <c r="C760" s="174" t="s">
        <v>2505</v>
      </c>
      <c r="D760" s="174" t="s">
        <v>2506</v>
      </c>
      <c r="E760" s="174" t="s">
        <v>2507</v>
      </c>
      <c r="F760" s="99" t="s">
        <v>2419</v>
      </c>
      <c r="G760" s="9">
        <f t="shared" si="22"/>
        <v>2.01</v>
      </c>
      <c r="H760" s="175">
        <v>2.01</v>
      </c>
      <c r="I760" s="111"/>
      <c r="J760" s="111"/>
      <c r="K760" s="76">
        <f t="shared" si="23"/>
        <v>20.5422</v>
      </c>
    </row>
    <row r="761" ht="17" customHeight="1" spans="1:11">
      <c r="A761" s="9">
        <v>757</v>
      </c>
      <c r="B761" s="173" t="s">
        <v>2508</v>
      </c>
      <c r="C761" s="174" t="s">
        <v>2509</v>
      </c>
      <c r="D761" s="174" t="s">
        <v>2510</v>
      </c>
      <c r="E761" s="174" t="s">
        <v>2511</v>
      </c>
      <c r="F761" s="99" t="s">
        <v>2419</v>
      </c>
      <c r="G761" s="9">
        <f t="shared" si="22"/>
        <v>2.01</v>
      </c>
      <c r="H761" s="175">
        <v>2.01</v>
      </c>
      <c r="I761" s="111"/>
      <c r="J761" s="111"/>
      <c r="K761" s="76">
        <f t="shared" si="23"/>
        <v>20.5422</v>
      </c>
    </row>
    <row r="762" ht="17" customHeight="1" spans="1:11">
      <c r="A762" s="9">
        <v>758</v>
      </c>
      <c r="B762" s="173" t="s">
        <v>2512</v>
      </c>
      <c r="C762" s="174" t="s">
        <v>2513</v>
      </c>
      <c r="D762" s="174" t="s">
        <v>2514</v>
      </c>
      <c r="E762" s="174" t="s">
        <v>2515</v>
      </c>
      <c r="F762" s="99" t="s">
        <v>2419</v>
      </c>
      <c r="G762" s="9">
        <f t="shared" si="22"/>
        <v>2.01</v>
      </c>
      <c r="H762" s="175">
        <v>2.01</v>
      </c>
      <c r="I762" s="111"/>
      <c r="J762" s="111"/>
      <c r="K762" s="76">
        <f t="shared" si="23"/>
        <v>20.5422</v>
      </c>
    </row>
    <row r="763" ht="17" customHeight="1" spans="1:11">
      <c r="A763" s="9">
        <v>759</v>
      </c>
      <c r="B763" s="176" t="s">
        <v>2516</v>
      </c>
      <c r="C763" s="177" t="s">
        <v>2517</v>
      </c>
      <c r="D763" s="177" t="s">
        <v>2518</v>
      </c>
      <c r="E763" s="177" t="s">
        <v>2519</v>
      </c>
      <c r="F763" s="99" t="s">
        <v>2419</v>
      </c>
      <c r="G763" s="9">
        <f t="shared" si="22"/>
        <v>1.34</v>
      </c>
      <c r="H763" s="178">
        <v>1.34</v>
      </c>
      <c r="I763" s="111"/>
      <c r="J763" s="111"/>
      <c r="K763" s="76">
        <f t="shared" si="23"/>
        <v>13.6948</v>
      </c>
    </row>
    <row r="764" ht="17" customHeight="1" spans="1:11">
      <c r="A764" s="9">
        <v>760</v>
      </c>
      <c r="B764" s="176" t="s">
        <v>2520</v>
      </c>
      <c r="C764" s="177" t="s">
        <v>2521</v>
      </c>
      <c r="D764" s="177" t="s">
        <v>2522</v>
      </c>
      <c r="E764" s="177" t="s">
        <v>2523</v>
      </c>
      <c r="F764" s="99" t="s">
        <v>2419</v>
      </c>
      <c r="G764" s="9">
        <f t="shared" si="22"/>
        <v>4.02</v>
      </c>
      <c r="H764" s="178">
        <v>4.02</v>
      </c>
      <c r="I764" s="111"/>
      <c r="J764" s="111"/>
      <c r="K764" s="76">
        <f t="shared" si="23"/>
        <v>41.0844</v>
      </c>
    </row>
    <row r="765" ht="17" customHeight="1" spans="1:11">
      <c r="A765" s="9">
        <v>761</v>
      </c>
      <c r="B765" s="179" t="s">
        <v>2524</v>
      </c>
      <c r="C765" s="180" t="s">
        <v>2525</v>
      </c>
      <c r="D765" s="180" t="s">
        <v>2526</v>
      </c>
      <c r="E765" s="180" t="s">
        <v>2527</v>
      </c>
      <c r="F765" s="99" t="s">
        <v>2528</v>
      </c>
      <c r="G765" s="9">
        <f t="shared" si="22"/>
        <v>6.84</v>
      </c>
      <c r="H765" s="181">
        <v>6.84</v>
      </c>
      <c r="I765" s="92"/>
      <c r="J765" s="92"/>
      <c r="K765" s="76">
        <f t="shared" si="23"/>
        <v>69.9048</v>
      </c>
    </row>
    <row r="766" ht="17" customHeight="1" spans="1:11">
      <c r="A766" s="9">
        <v>762</v>
      </c>
      <c r="B766" s="179" t="s">
        <v>2529</v>
      </c>
      <c r="C766" s="180" t="s">
        <v>2530</v>
      </c>
      <c r="D766" s="180" t="s">
        <v>2531</v>
      </c>
      <c r="E766" s="180" t="s">
        <v>2532</v>
      </c>
      <c r="F766" s="99" t="s">
        <v>2528</v>
      </c>
      <c r="G766" s="9">
        <f t="shared" si="22"/>
        <v>1.86</v>
      </c>
      <c r="H766" s="181">
        <v>1.86</v>
      </c>
      <c r="I766" s="92"/>
      <c r="J766" s="92"/>
      <c r="K766" s="76">
        <f t="shared" si="23"/>
        <v>19.0092</v>
      </c>
    </row>
    <row r="767" ht="17" customHeight="1" spans="1:11">
      <c r="A767" s="9">
        <v>763</v>
      </c>
      <c r="B767" s="179" t="s">
        <v>2533</v>
      </c>
      <c r="C767" s="180" t="s">
        <v>2534</v>
      </c>
      <c r="D767" s="180" t="s">
        <v>2535</v>
      </c>
      <c r="E767" s="180" t="s">
        <v>2536</v>
      </c>
      <c r="F767" s="99" t="s">
        <v>2528</v>
      </c>
      <c r="G767" s="9">
        <f t="shared" si="22"/>
        <v>2.48</v>
      </c>
      <c r="H767" s="181">
        <v>2.48</v>
      </c>
      <c r="I767" s="92"/>
      <c r="J767" s="92"/>
      <c r="K767" s="76">
        <f t="shared" si="23"/>
        <v>25.3456</v>
      </c>
    </row>
    <row r="768" ht="17" customHeight="1" spans="1:11">
      <c r="A768" s="9">
        <v>764</v>
      </c>
      <c r="B768" s="179" t="s">
        <v>2537</v>
      </c>
      <c r="C768" s="180" t="s">
        <v>2538</v>
      </c>
      <c r="D768" s="180" t="s">
        <v>2539</v>
      </c>
      <c r="E768" s="180" t="s">
        <v>2540</v>
      </c>
      <c r="F768" s="99" t="s">
        <v>2528</v>
      </c>
      <c r="G768" s="9">
        <f t="shared" si="22"/>
        <v>2.48</v>
      </c>
      <c r="H768" s="181">
        <v>2.48</v>
      </c>
      <c r="I768" s="92"/>
      <c r="J768" s="92"/>
      <c r="K768" s="76">
        <f t="shared" si="23"/>
        <v>25.3456</v>
      </c>
    </row>
    <row r="769" ht="17" customHeight="1" spans="1:11">
      <c r="A769" s="9">
        <v>765</v>
      </c>
      <c r="B769" s="179" t="s">
        <v>2541</v>
      </c>
      <c r="C769" s="180" t="s">
        <v>2542</v>
      </c>
      <c r="D769" s="180" t="s">
        <v>2543</v>
      </c>
      <c r="E769" s="180" t="s">
        <v>2540</v>
      </c>
      <c r="F769" s="99" t="s">
        <v>2528</v>
      </c>
      <c r="G769" s="9">
        <f t="shared" si="22"/>
        <v>3.11</v>
      </c>
      <c r="H769" s="181">
        <v>3.11</v>
      </c>
      <c r="I769" s="92"/>
      <c r="J769" s="92"/>
      <c r="K769" s="76">
        <f t="shared" si="23"/>
        <v>31.7842</v>
      </c>
    </row>
    <row r="770" ht="17" customHeight="1" spans="1:11">
      <c r="A770" s="9">
        <v>766</v>
      </c>
      <c r="B770" s="179" t="s">
        <v>2544</v>
      </c>
      <c r="C770" s="180" t="s">
        <v>2545</v>
      </c>
      <c r="D770" s="180" t="s">
        <v>2546</v>
      </c>
      <c r="E770" s="180" t="s">
        <v>2547</v>
      </c>
      <c r="F770" s="99" t="s">
        <v>2528</v>
      </c>
      <c r="G770" s="9">
        <f t="shared" si="22"/>
        <v>3.11</v>
      </c>
      <c r="H770" s="181">
        <v>3.11</v>
      </c>
      <c r="I770" s="92"/>
      <c r="J770" s="92"/>
      <c r="K770" s="76">
        <f t="shared" si="23"/>
        <v>31.7842</v>
      </c>
    </row>
    <row r="771" ht="17" customHeight="1" spans="1:11">
      <c r="A771" s="9">
        <v>767</v>
      </c>
      <c r="B771" s="180" t="s">
        <v>2548</v>
      </c>
      <c r="C771" s="180" t="s">
        <v>2549</v>
      </c>
      <c r="D771" s="180" t="s">
        <v>2550</v>
      </c>
      <c r="E771" s="180" t="s">
        <v>2551</v>
      </c>
      <c r="F771" s="99" t="s">
        <v>2528</v>
      </c>
      <c r="G771" s="9">
        <f t="shared" si="22"/>
        <v>3.73</v>
      </c>
      <c r="H771" s="181">
        <v>3.73</v>
      </c>
      <c r="I771" s="111"/>
      <c r="J771" s="111"/>
      <c r="K771" s="76">
        <f t="shared" si="23"/>
        <v>38.1206</v>
      </c>
    </row>
    <row r="772" ht="17" customHeight="1" spans="1:11">
      <c r="A772" s="9">
        <v>768</v>
      </c>
      <c r="B772" s="180" t="s">
        <v>2552</v>
      </c>
      <c r="C772" s="180" t="s">
        <v>2553</v>
      </c>
      <c r="D772" s="180" t="s">
        <v>2554</v>
      </c>
      <c r="E772" s="180" t="s">
        <v>2555</v>
      </c>
      <c r="F772" s="99" t="s">
        <v>2528</v>
      </c>
      <c r="G772" s="9">
        <f t="shared" si="22"/>
        <v>2.48</v>
      </c>
      <c r="H772" s="181">
        <v>2.48</v>
      </c>
      <c r="I772" s="111"/>
      <c r="J772" s="111"/>
      <c r="K772" s="76">
        <f t="shared" si="23"/>
        <v>25.3456</v>
      </c>
    </row>
    <row r="773" ht="17" customHeight="1" spans="1:11">
      <c r="A773" s="9">
        <v>769</v>
      </c>
      <c r="B773" s="180" t="s">
        <v>2556</v>
      </c>
      <c r="C773" s="180" t="s">
        <v>2557</v>
      </c>
      <c r="D773" s="180" t="s">
        <v>2558</v>
      </c>
      <c r="E773" s="180" t="s">
        <v>2559</v>
      </c>
      <c r="F773" s="99" t="s">
        <v>2528</v>
      </c>
      <c r="G773" s="9">
        <f t="shared" si="22"/>
        <v>3.11</v>
      </c>
      <c r="H773" s="181">
        <v>3.11</v>
      </c>
      <c r="I773" s="111"/>
      <c r="J773" s="111"/>
      <c r="K773" s="76">
        <f t="shared" si="23"/>
        <v>31.7842</v>
      </c>
    </row>
    <row r="774" ht="17" customHeight="1" spans="1:11">
      <c r="A774" s="9">
        <v>770</v>
      </c>
      <c r="B774" s="180" t="s">
        <v>2560</v>
      </c>
      <c r="C774" s="180" t="s">
        <v>2561</v>
      </c>
      <c r="D774" s="180" t="s">
        <v>2562</v>
      </c>
      <c r="E774" s="180" t="s">
        <v>2563</v>
      </c>
      <c r="F774" s="99" t="s">
        <v>2528</v>
      </c>
      <c r="G774" s="9">
        <f t="shared" ref="G774:G837" si="24">H774+I774+J774</f>
        <v>3.11</v>
      </c>
      <c r="H774" s="181">
        <v>3.11</v>
      </c>
      <c r="I774" s="111"/>
      <c r="J774" s="111"/>
      <c r="K774" s="76">
        <f t="shared" ref="K774:K837" si="25">H774*10.22+I774*12+J774*20</f>
        <v>31.7842</v>
      </c>
    </row>
    <row r="775" ht="17" customHeight="1" spans="1:11">
      <c r="A775" s="9">
        <v>771</v>
      </c>
      <c r="B775" s="180" t="s">
        <v>2564</v>
      </c>
      <c r="C775" s="180" t="s">
        <v>2565</v>
      </c>
      <c r="D775" s="180" t="s">
        <v>2566</v>
      </c>
      <c r="E775" s="180" t="s">
        <v>2567</v>
      </c>
      <c r="F775" s="99" t="s">
        <v>2528</v>
      </c>
      <c r="G775" s="9">
        <f t="shared" si="24"/>
        <v>2.48</v>
      </c>
      <c r="H775" s="181">
        <v>2.48</v>
      </c>
      <c r="I775" s="111"/>
      <c r="J775" s="111"/>
      <c r="K775" s="76">
        <f t="shared" si="25"/>
        <v>25.3456</v>
      </c>
    </row>
    <row r="776" ht="17" customHeight="1" spans="1:11">
      <c r="A776" s="9">
        <v>772</v>
      </c>
      <c r="B776" s="180" t="s">
        <v>2568</v>
      </c>
      <c r="C776" s="180" t="s">
        <v>2569</v>
      </c>
      <c r="D776" s="180" t="s">
        <v>2570</v>
      </c>
      <c r="E776" s="180" t="s">
        <v>2571</v>
      </c>
      <c r="F776" s="99" t="s">
        <v>2528</v>
      </c>
      <c r="G776" s="9">
        <f t="shared" si="24"/>
        <v>2.48</v>
      </c>
      <c r="H776" s="181">
        <v>2.48</v>
      </c>
      <c r="I776" s="111"/>
      <c r="J776" s="111"/>
      <c r="K776" s="76">
        <f t="shared" si="25"/>
        <v>25.3456</v>
      </c>
    </row>
    <row r="777" ht="17" customHeight="1" spans="1:11">
      <c r="A777" s="9">
        <v>773</v>
      </c>
      <c r="B777" s="180" t="s">
        <v>2572</v>
      </c>
      <c r="C777" s="180" t="s">
        <v>2573</v>
      </c>
      <c r="D777" s="180" t="s">
        <v>2574</v>
      </c>
      <c r="E777" s="180" t="s">
        <v>2575</v>
      </c>
      <c r="F777" s="99" t="s">
        <v>2528</v>
      </c>
      <c r="G777" s="9">
        <f t="shared" si="24"/>
        <v>1.37</v>
      </c>
      <c r="H777" s="181">
        <v>1.37</v>
      </c>
      <c r="I777" s="111"/>
      <c r="J777" s="111"/>
      <c r="K777" s="76">
        <f t="shared" si="25"/>
        <v>14.0014</v>
      </c>
    </row>
    <row r="778" ht="17" customHeight="1" spans="1:11">
      <c r="A778" s="9">
        <v>774</v>
      </c>
      <c r="B778" s="180" t="s">
        <v>2576</v>
      </c>
      <c r="C778" s="180" t="s">
        <v>2577</v>
      </c>
      <c r="D778" s="180" t="s">
        <v>2578</v>
      </c>
      <c r="E778" s="180" t="s">
        <v>2579</v>
      </c>
      <c r="F778" s="99" t="s">
        <v>2528</v>
      </c>
      <c r="G778" s="9">
        <f t="shared" si="24"/>
        <v>2.48</v>
      </c>
      <c r="H778" s="181">
        <v>2.48</v>
      </c>
      <c r="I778" s="111"/>
      <c r="J778" s="111"/>
      <c r="K778" s="76">
        <f t="shared" si="25"/>
        <v>25.3456</v>
      </c>
    </row>
    <row r="779" ht="17" customHeight="1" spans="1:11">
      <c r="A779" s="9">
        <v>775</v>
      </c>
      <c r="B779" s="180" t="s">
        <v>2580</v>
      </c>
      <c r="C779" s="180" t="s">
        <v>2581</v>
      </c>
      <c r="D779" s="180" t="s">
        <v>2582</v>
      </c>
      <c r="E779" s="180" t="s">
        <v>2583</v>
      </c>
      <c r="F779" s="99" t="s">
        <v>2528</v>
      </c>
      <c r="G779" s="9">
        <f t="shared" si="24"/>
        <v>6.22</v>
      </c>
      <c r="H779" s="181">
        <v>6.22</v>
      </c>
      <c r="I779" s="111"/>
      <c r="J779" s="111"/>
      <c r="K779" s="76">
        <f t="shared" si="25"/>
        <v>63.5684</v>
      </c>
    </row>
    <row r="780" ht="17" customHeight="1" spans="1:11">
      <c r="A780" s="9">
        <v>776</v>
      </c>
      <c r="B780" s="180" t="s">
        <v>2584</v>
      </c>
      <c r="C780" s="180" t="s">
        <v>2585</v>
      </c>
      <c r="D780" s="180" t="s">
        <v>2586</v>
      </c>
      <c r="E780" s="180" t="s">
        <v>2587</v>
      </c>
      <c r="F780" s="99" t="s">
        <v>2528</v>
      </c>
      <c r="G780" s="9">
        <f t="shared" si="24"/>
        <v>0.85</v>
      </c>
      <c r="H780" s="181">
        <v>0.85</v>
      </c>
      <c r="I780" s="111"/>
      <c r="J780" s="111"/>
      <c r="K780" s="76">
        <f t="shared" si="25"/>
        <v>8.687</v>
      </c>
    </row>
    <row r="781" ht="17" customHeight="1" spans="1:11">
      <c r="A781" s="9">
        <v>777</v>
      </c>
      <c r="B781" s="180" t="s">
        <v>2588</v>
      </c>
      <c r="C781" s="180" t="s">
        <v>2589</v>
      </c>
      <c r="D781" s="180" t="s">
        <v>2590</v>
      </c>
      <c r="E781" s="180" t="s">
        <v>2591</v>
      </c>
      <c r="F781" s="99" t="s">
        <v>2528</v>
      </c>
      <c r="G781" s="9">
        <f t="shared" si="24"/>
        <v>1.66</v>
      </c>
      <c r="H781" s="181">
        <v>1.66</v>
      </c>
      <c r="I781" s="111"/>
      <c r="J781" s="111"/>
      <c r="K781" s="76">
        <f t="shared" si="25"/>
        <v>16.9652</v>
      </c>
    </row>
    <row r="782" ht="17" customHeight="1" spans="1:11">
      <c r="A782" s="9">
        <v>778</v>
      </c>
      <c r="B782" s="180" t="s">
        <v>2592</v>
      </c>
      <c r="C782" s="180" t="s">
        <v>2593</v>
      </c>
      <c r="D782" s="180" t="s">
        <v>2594</v>
      </c>
      <c r="E782" s="180" t="s">
        <v>2595</v>
      </c>
      <c r="F782" s="99" t="s">
        <v>2528</v>
      </c>
      <c r="G782" s="9">
        <f t="shared" si="24"/>
        <v>1.66</v>
      </c>
      <c r="H782" s="181">
        <v>1.66</v>
      </c>
      <c r="I782" s="111"/>
      <c r="J782" s="111"/>
      <c r="K782" s="76">
        <f t="shared" si="25"/>
        <v>16.9652</v>
      </c>
    </row>
    <row r="783" ht="17" customHeight="1" spans="1:11">
      <c r="A783" s="9">
        <v>779</v>
      </c>
      <c r="B783" s="180" t="s">
        <v>2596</v>
      </c>
      <c r="C783" s="180" t="s">
        <v>2597</v>
      </c>
      <c r="D783" s="180" t="s">
        <v>2598</v>
      </c>
      <c r="E783" s="180" t="s">
        <v>2599</v>
      </c>
      <c r="F783" s="99" t="s">
        <v>2528</v>
      </c>
      <c r="G783" s="9">
        <f t="shared" si="24"/>
        <v>2.48</v>
      </c>
      <c r="H783" s="181">
        <v>2.48</v>
      </c>
      <c r="I783" s="111"/>
      <c r="J783" s="111"/>
      <c r="K783" s="76">
        <f t="shared" si="25"/>
        <v>25.3456</v>
      </c>
    </row>
    <row r="784" ht="17" customHeight="1" spans="1:11">
      <c r="A784" s="9">
        <v>780</v>
      </c>
      <c r="B784" s="180" t="s">
        <v>2600</v>
      </c>
      <c r="C784" s="180" t="s">
        <v>2601</v>
      </c>
      <c r="D784" s="180" t="s">
        <v>2602</v>
      </c>
      <c r="E784" s="180" t="s">
        <v>2603</v>
      </c>
      <c r="F784" s="99" t="s">
        <v>2528</v>
      </c>
      <c r="G784" s="9">
        <f t="shared" si="24"/>
        <v>1.24</v>
      </c>
      <c r="H784" s="181">
        <v>1.24</v>
      </c>
      <c r="I784" s="111"/>
      <c r="J784" s="111"/>
      <c r="K784" s="76">
        <f t="shared" si="25"/>
        <v>12.6728</v>
      </c>
    </row>
    <row r="785" ht="17" customHeight="1" spans="1:11">
      <c r="A785" s="9">
        <v>781</v>
      </c>
      <c r="B785" s="180" t="s">
        <v>2604</v>
      </c>
      <c r="C785" s="180" t="s">
        <v>2605</v>
      </c>
      <c r="D785" s="180" t="s">
        <v>2606</v>
      </c>
      <c r="E785" s="180" t="s">
        <v>2607</v>
      </c>
      <c r="F785" s="99" t="s">
        <v>2528</v>
      </c>
      <c r="G785" s="9">
        <f t="shared" si="24"/>
        <v>3.11</v>
      </c>
      <c r="H785" s="181">
        <v>3.11</v>
      </c>
      <c r="I785" s="111"/>
      <c r="J785" s="111"/>
      <c r="K785" s="76">
        <f t="shared" si="25"/>
        <v>31.7842</v>
      </c>
    </row>
    <row r="786" ht="17" customHeight="1" spans="1:11">
      <c r="A786" s="9">
        <v>782</v>
      </c>
      <c r="B786" s="180" t="s">
        <v>2608</v>
      </c>
      <c r="C786" s="180" t="s">
        <v>2609</v>
      </c>
      <c r="D786" s="180" t="s">
        <v>2610</v>
      </c>
      <c r="E786" s="180" t="s">
        <v>2611</v>
      </c>
      <c r="F786" s="99" t="s">
        <v>2528</v>
      </c>
      <c r="G786" s="9">
        <f t="shared" si="24"/>
        <v>3.11</v>
      </c>
      <c r="H786" s="181">
        <v>3.11</v>
      </c>
      <c r="I786" s="111"/>
      <c r="J786" s="111"/>
      <c r="K786" s="76">
        <f t="shared" si="25"/>
        <v>31.7842</v>
      </c>
    </row>
    <row r="787" ht="17" customHeight="1" spans="1:11">
      <c r="A787" s="9">
        <v>783</v>
      </c>
      <c r="B787" s="180" t="s">
        <v>2612</v>
      </c>
      <c r="C787" s="180" t="s">
        <v>2613</v>
      </c>
      <c r="D787" s="180" t="s">
        <v>2614</v>
      </c>
      <c r="E787" s="180" t="s">
        <v>2559</v>
      </c>
      <c r="F787" s="99" t="s">
        <v>2528</v>
      </c>
      <c r="G787" s="9">
        <f t="shared" si="24"/>
        <v>1.66</v>
      </c>
      <c r="H787" s="181">
        <v>1.66</v>
      </c>
      <c r="I787" s="111"/>
      <c r="J787" s="111"/>
      <c r="K787" s="76">
        <f t="shared" si="25"/>
        <v>16.9652</v>
      </c>
    </row>
    <row r="788" ht="17" customHeight="1" spans="1:11">
      <c r="A788" s="9">
        <v>784</v>
      </c>
      <c r="B788" s="180" t="s">
        <v>2615</v>
      </c>
      <c r="C788" s="180" t="s">
        <v>2616</v>
      </c>
      <c r="D788" s="180" t="s">
        <v>2617</v>
      </c>
      <c r="E788" s="180" t="s">
        <v>2618</v>
      </c>
      <c r="F788" s="99" t="s">
        <v>2528</v>
      </c>
      <c r="G788" s="9">
        <f t="shared" si="24"/>
        <v>1.86</v>
      </c>
      <c r="H788" s="181">
        <v>1.86</v>
      </c>
      <c r="I788" s="111"/>
      <c r="J788" s="111"/>
      <c r="K788" s="76">
        <f t="shared" si="25"/>
        <v>19.0092</v>
      </c>
    </row>
    <row r="789" ht="17" customHeight="1" spans="1:11">
      <c r="A789" s="9">
        <v>785</v>
      </c>
      <c r="B789" s="180" t="s">
        <v>2619</v>
      </c>
      <c r="C789" s="180" t="s">
        <v>2620</v>
      </c>
      <c r="D789" s="180" t="s">
        <v>2621</v>
      </c>
      <c r="E789" s="180" t="s">
        <v>2622</v>
      </c>
      <c r="F789" s="99" t="s">
        <v>2528</v>
      </c>
      <c r="G789" s="9">
        <f t="shared" si="24"/>
        <v>2.48</v>
      </c>
      <c r="H789" s="181">
        <v>2.48</v>
      </c>
      <c r="I789" s="111"/>
      <c r="J789" s="111"/>
      <c r="K789" s="76">
        <f t="shared" si="25"/>
        <v>25.3456</v>
      </c>
    </row>
    <row r="790" ht="17" customHeight="1" spans="1:11">
      <c r="A790" s="9">
        <v>786</v>
      </c>
      <c r="B790" s="183" t="s">
        <v>2623</v>
      </c>
      <c r="C790" s="184" t="s">
        <v>2624</v>
      </c>
      <c r="D790" s="184" t="s">
        <v>2625</v>
      </c>
      <c r="E790" s="184" t="s">
        <v>2626</v>
      </c>
      <c r="F790" s="99" t="s">
        <v>2627</v>
      </c>
      <c r="G790" s="9">
        <f t="shared" si="24"/>
        <v>30.706</v>
      </c>
      <c r="H790" s="185">
        <v>30.706</v>
      </c>
      <c r="I790" s="182"/>
      <c r="J790" s="182"/>
      <c r="K790" s="76">
        <f t="shared" si="25"/>
        <v>313.81532</v>
      </c>
    </row>
    <row r="791" ht="17" customHeight="1" spans="1:11">
      <c r="A791" s="9">
        <v>787</v>
      </c>
      <c r="B791" s="186" t="s">
        <v>2628</v>
      </c>
      <c r="C791" s="187" t="s">
        <v>2629</v>
      </c>
      <c r="D791" s="187" t="s">
        <v>2630</v>
      </c>
      <c r="E791" s="187" t="s">
        <v>2631</v>
      </c>
      <c r="F791" s="99" t="s">
        <v>2627</v>
      </c>
      <c r="G791" s="9">
        <f t="shared" si="24"/>
        <v>5.4</v>
      </c>
      <c r="H791" s="188">
        <v>5.4</v>
      </c>
      <c r="I791" s="92"/>
      <c r="J791" s="92"/>
      <c r="K791" s="76">
        <f t="shared" si="25"/>
        <v>55.188</v>
      </c>
    </row>
    <row r="792" ht="17" customHeight="1" spans="1:11">
      <c r="A792" s="9">
        <v>788</v>
      </c>
      <c r="B792" s="186" t="s">
        <v>2632</v>
      </c>
      <c r="C792" s="187" t="s">
        <v>2633</v>
      </c>
      <c r="D792" s="187" t="s">
        <v>2634</v>
      </c>
      <c r="E792" s="187" t="s">
        <v>2635</v>
      </c>
      <c r="F792" s="99" t="s">
        <v>2627</v>
      </c>
      <c r="G792" s="9">
        <f t="shared" si="24"/>
        <v>3.02</v>
      </c>
      <c r="H792" s="188">
        <v>3.02</v>
      </c>
      <c r="I792" s="92"/>
      <c r="J792" s="92"/>
      <c r="K792" s="76">
        <f t="shared" si="25"/>
        <v>30.8644</v>
      </c>
    </row>
    <row r="793" ht="17" customHeight="1" spans="1:11">
      <c r="A793" s="9">
        <v>789</v>
      </c>
      <c r="B793" s="186" t="s">
        <v>2636</v>
      </c>
      <c r="C793" s="187" t="s">
        <v>2637</v>
      </c>
      <c r="D793" s="187" t="s">
        <v>2638</v>
      </c>
      <c r="E793" s="187" t="s">
        <v>2639</v>
      </c>
      <c r="F793" s="99" t="s">
        <v>2627</v>
      </c>
      <c r="G793" s="9">
        <f t="shared" si="24"/>
        <v>1.87</v>
      </c>
      <c r="H793" s="188">
        <v>1.87</v>
      </c>
      <c r="I793" s="92"/>
      <c r="J793" s="92"/>
      <c r="K793" s="76">
        <f t="shared" si="25"/>
        <v>19.1114</v>
      </c>
    </row>
    <row r="794" ht="17" customHeight="1" spans="1:11">
      <c r="A794" s="9">
        <v>790</v>
      </c>
      <c r="B794" s="189" t="s">
        <v>2640</v>
      </c>
      <c r="C794" s="190" t="s">
        <v>2641</v>
      </c>
      <c r="D794" s="191" t="s">
        <v>2642</v>
      </c>
      <c r="E794" s="191" t="s">
        <v>2643</v>
      </c>
      <c r="F794" s="99" t="s">
        <v>2627</v>
      </c>
      <c r="G794" s="9">
        <f t="shared" si="24"/>
        <v>1.74</v>
      </c>
      <c r="H794" s="192">
        <v>1.74</v>
      </c>
      <c r="I794" s="92"/>
      <c r="J794" s="92"/>
      <c r="K794" s="76">
        <f t="shared" si="25"/>
        <v>17.7828</v>
      </c>
    </row>
    <row r="795" ht="17" customHeight="1" spans="1:11">
      <c r="A795" s="9">
        <v>791</v>
      </c>
      <c r="B795" s="189" t="s">
        <v>2644</v>
      </c>
      <c r="C795" s="191" t="s">
        <v>2645</v>
      </c>
      <c r="D795" s="191" t="s">
        <v>2646</v>
      </c>
      <c r="E795" s="191" t="s">
        <v>2647</v>
      </c>
      <c r="F795" s="99" t="s">
        <v>2627</v>
      </c>
      <c r="G795" s="9">
        <f t="shared" si="24"/>
        <v>2.62</v>
      </c>
      <c r="H795" s="192">
        <v>2.62</v>
      </c>
      <c r="I795" s="92"/>
      <c r="J795" s="92"/>
      <c r="K795" s="76">
        <f t="shared" si="25"/>
        <v>26.7764</v>
      </c>
    </row>
    <row r="796" ht="17" customHeight="1" spans="1:11">
      <c r="A796" s="9">
        <v>792</v>
      </c>
      <c r="B796" s="193" t="s">
        <v>2648</v>
      </c>
      <c r="C796" s="194" t="s">
        <v>2649</v>
      </c>
      <c r="D796" s="194" t="s">
        <v>2650</v>
      </c>
      <c r="E796" s="194" t="s">
        <v>2651</v>
      </c>
      <c r="F796" s="99" t="s">
        <v>2627</v>
      </c>
      <c r="G796" s="9">
        <f t="shared" si="24"/>
        <v>2.37</v>
      </c>
      <c r="H796" s="195">
        <v>2.37</v>
      </c>
      <c r="I796" s="111"/>
      <c r="J796" s="111"/>
      <c r="K796" s="76">
        <f t="shared" si="25"/>
        <v>24.2214</v>
      </c>
    </row>
    <row r="797" ht="17" customHeight="1" spans="1:11">
      <c r="A797" s="9">
        <v>793</v>
      </c>
      <c r="B797" s="193" t="s">
        <v>2652</v>
      </c>
      <c r="C797" s="194" t="s">
        <v>2653</v>
      </c>
      <c r="D797" s="194" t="s">
        <v>2654</v>
      </c>
      <c r="E797" s="194" t="s">
        <v>2655</v>
      </c>
      <c r="F797" s="99" t="s">
        <v>2627</v>
      </c>
      <c r="G797" s="9">
        <f t="shared" si="24"/>
        <v>3.76</v>
      </c>
      <c r="H797" s="195">
        <v>3.76</v>
      </c>
      <c r="I797" s="111"/>
      <c r="J797" s="111"/>
      <c r="K797" s="76">
        <f t="shared" si="25"/>
        <v>38.4272</v>
      </c>
    </row>
    <row r="798" ht="17" customHeight="1" spans="1:11">
      <c r="A798" s="9">
        <v>794</v>
      </c>
      <c r="B798" s="193" t="s">
        <v>2656</v>
      </c>
      <c r="C798" s="194" t="s">
        <v>2657</v>
      </c>
      <c r="D798" s="194" t="s">
        <v>2658</v>
      </c>
      <c r="E798" s="194" t="s">
        <v>2659</v>
      </c>
      <c r="F798" s="99" t="s">
        <v>2627</v>
      </c>
      <c r="G798" s="9">
        <f t="shared" si="24"/>
        <v>4.43</v>
      </c>
      <c r="H798" s="195">
        <v>4.43</v>
      </c>
      <c r="I798" s="111"/>
      <c r="J798" s="111"/>
      <c r="K798" s="76">
        <f t="shared" si="25"/>
        <v>45.2746</v>
      </c>
    </row>
    <row r="799" ht="17" customHeight="1" spans="1:11">
      <c r="A799" s="9">
        <v>795</v>
      </c>
      <c r="B799" s="193" t="s">
        <v>2660</v>
      </c>
      <c r="C799" s="196" t="s">
        <v>2661</v>
      </c>
      <c r="D799" s="196" t="s">
        <v>2662</v>
      </c>
      <c r="E799" s="194" t="s">
        <v>2663</v>
      </c>
      <c r="F799" s="99" t="s">
        <v>2627</v>
      </c>
      <c r="G799" s="9">
        <f t="shared" si="24"/>
        <v>3.03</v>
      </c>
      <c r="H799" s="195">
        <v>3.03</v>
      </c>
      <c r="I799" s="111"/>
      <c r="J799" s="111"/>
      <c r="K799" s="76">
        <f t="shared" si="25"/>
        <v>30.9666</v>
      </c>
    </row>
    <row r="800" ht="17" customHeight="1" spans="1:11">
      <c r="A800" s="9">
        <v>796</v>
      </c>
      <c r="B800" s="193" t="s">
        <v>2664</v>
      </c>
      <c r="C800" s="194" t="s">
        <v>2665</v>
      </c>
      <c r="D800" s="194" t="s">
        <v>2666</v>
      </c>
      <c r="E800" s="194" t="s">
        <v>2667</v>
      </c>
      <c r="F800" s="99" t="s">
        <v>2627</v>
      </c>
      <c r="G800" s="9">
        <f t="shared" si="24"/>
        <v>2.54</v>
      </c>
      <c r="H800" s="195">
        <v>2.54</v>
      </c>
      <c r="I800" s="111"/>
      <c r="J800" s="111"/>
      <c r="K800" s="76">
        <f t="shared" si="25"/>
        <v>25.9588</v>
      </c>
    </row>
    <row r="801" ht="17" customHeight="1" spans="1:11">
      <c r="A801" s="9">
        <v>797</v>
      </c>
      <c r="B801" s="193" t="s">
        <v>2406</v>
      </c>
      <c r="C801" s="196" t="s">
        <v>2668</v>
      </c>
      <c r="D801" s="194" t="s">
        <v>2669</v>
      </c>
      <c r="E801" s="194" t="s">
        <v>2670</v>
      </c>
      <c r="F801" s="99" t="s">
        <v>2627</v>
      </c>
      <c r="G801" s="9">
        <f t="shared" si="24"/>
        <v>3.42</v>
      </c>
      <c r="H801" s="195">
        <v>3.42</v>
      </c>
      <c r="I801" s="111"/>
      <c r="J801" s="111"/>
      <c r="K801" s="76">
        <f t="shared" si="25"/>
        <v>34.9524</v>
      </c>
    </row>
    <row r="802" ht="17" customHeight="1" spans="1:11">
      <c r="A802" s="9">
        <v>798</v>
      </c>
      <c r="B802" s="193" t="s">
        <v>2671</v>
      </c>
      <c r="C802" s="194" t="s">
        <v>2672</v>
      </c>
      <c r="D802" s="194" t="s">
        <v>2673</v>
      </c>
      <c r="E802" s="194" t="s">
        <v>2674</v>
      </c>
      <c r="F802" s="99" t="s">
        <v>2627</v>
      </c>
      <c r="G802" s="9">
        <f t="shared" si="24"/>
        <v>0.414</v>
      </c>
      <c r="H802" s="195">
        <v>0.414</v>
      </c>
      <c r="I802" s="111"/>
      <c r="J802" s="111"/>
      <c r="K802" s="76">
        <f t="shared" si="25"/>
        <v>4.23108</v>
      </c>
    </row>
    <row r="803" ht="17" customHeight="1" spans="1:11">
      <c r="A803" s="9">
        <v>799</v>
      </c>
      <c r="B803" s="197" t="s">
        <v>2675</v>
      </c>
      <c r="C803" s="198" t="s">
        <v>2676</v>
      </c>
      <c r="D803" s="198" t="s">
        <v>2677</v>
      </c>
      <c r="E803" s="198" t="s">
        <v>2678</v>
      </c>
      <c r="F803" s="99" t="s">
        <v>2627</v>
      </c>
      <c r="G803" s="9">
        <f t="shared" si="24"/>
        <v>3.18</v>
      </c>
      <c r="H803" s="199">
        <v>3.18</v>
      </c>
      <c r="I803" s="111"/>
      <c r="J803" s="111"/>
      <c r="K803" s="76">
        <f t="shared" si="25"/>
        <v>32.4996</v>
      </c>
    </row>
    <row r="804" ht="17" customHeight="1" spans="1:11">
      <c r="A804" s="9">
        <v>800</v>
      </c>
      <c r="B804" s="197" t="s">
        <v>2679</v>
      </c>
      <c r="C804" s="198" t="s">
        <v>2680</v>
      </c>
      <c r="D804" s="198" t="s">
        <v>2681</v>
      </c>
      <c r="E804" s="198" t="s">
        <v>2659</v>
      </c>
      <c r="F804" s="99" t="s">
        <v>2627</v>
      </c>
      <c r="G804" s="9">
        <f t="shared" si="24"/>
        <v>0.8</v>
      </c>
      <c r="H804" s="199">
        <v>0.8</v>
      </c>
      <c r="I804" s="111"/>
      <c r="J804" s="111"/>
      <c r="K804" s="76">
        <f t="shared" si="25"/>
        <v>8.176</v>
      </c>
    </row>
    <row r="805" ht="17" customHeight="1" spans="1:11">
      <c r="A805" s="9">
        <v>801</v>
      </c>
      <c r="B805" s="197" t="s">
        <v>2682</v>
      </c>
      <c r="C805" s="198" t="s">
        <v>2683</v>
      </c>
      <c r="D805" s="198" t="s">
        <v>2684</v>
      </c>
      <c r="E805" s="198" t="s">
        <v>2685</v>
      </c>
      <c r="F805" s="99" t="s">
        <v>2627</v>
      </c>
      <c r="G805" s="9">
        <f t="shared" si="24"/>
        <v>5.67</v>
      </c>
      <c r="H805" s="199">
        <v>5.67</v>
      </c>
      <c r="I805" s="111"/>
      <c r="J805" s="111"/>
      <c r="K805" s="76">
        <f t="shared" si="25"/>
        <v>57.9474</v>
      </c>
    </row>
    <row r="806" ht="17" customHeight="1" spans="1:11">
      <c r="A806" s="9">
        <v>802</v>
      </c>
      <c r="B806" s="197" t="s">
        <v>2686</v>
      </c>
      <c r="C806" s="198" t="s">
        <v>2687</v>
      </c>
      <c r="D806" s="198" t="s">
        <v>2688</v>
      </c>
      <c r="E806" s="198" t="s">
        <v>2689</v>
      </c>
      <c r="F806" s="99" t="s">
        <v>2627</v>
      </c>
      <c r="G806" s="9">
        <f t="shared" si="24"/>
        <v>0.5</v>
      </c>
      <c r="H806" s="199">
        <v>0.5</v>
      </c>
      <c r="I806" s="111"/>
      <c r="J806" s="111"/>
      <c r="K806" s="76">
        <f t="shared" si="25"/>
        <v>5.11</v>
      </c>
    </row>
    <row r="807" ht="17" customHeight="1" spans="1:11">
      <c r="A807" s="9">
        <v>803</v>
      </c>
      <c r="B807" s="197" t="s">
        <v>2690</v>
      </c>
      <c r="C807" s="198" t="s">
        <v>2691</v>
      </c>
      <c r="D807" s="198" t="s">
        <v>2692</v>
      </c>
      <c r="E807" s="198" t="s">
        <v>2693</v>
      </c>
      <c r="F807" s="99" t="s">
        <v>2627</v>
      </c>
      <c r="G807" s="9">
        <f t="shared" si="24"/>
        <v>4.13</v>
      </c>
      <c r="H807" s="199">
        <v>4.13</v>
      </c>
      <c r="I807" s="111"/>
      <c r="J807" s="111"/>
      <c r="K807" s="76">
        <f t="shared" si="25"/>
        <v>42.2086</v>
      </c>
    </row>
    <row r="808" ht="17" customHeight="1" spans="1:11">
      <c r="A808" s="9">
        <v>804</v>
      </c>
      <c r="B808" s="189" t="s">
        <v>2694</v>
      </c>
      <c r="C808" s="191" t="s">
        <v>2695</v>
      </c>
      <c r="D808" s="191" t="s">
        <v>2696</v>
      </c>
      <c r="E808" s="191" t="s">
        <v>2697</v>
      </c>
      <c r="F808" s="99" t="s">
        <v>2627</v>
      </c>
      <c r="G808" s="9">
        <f t="shared" si="24"/>
        <v>2.09</v>
      </c>
      <c r="H808" s="192">
        <v>2.09</v>
      </c>
      <c r="I808" s="111"/>
      <c r="J808" s="111"/>
      <c r="K808" s="76">
        <f t="shared" si="25"/>
        <v>21.3598</v>
      </c>
    </row>
    <row r="809" ht="17" customHeight="1" spans="1:11">
      <c r="A809" s="9">
        <v>805</v>
      </c>
      <c r="B809" s="200" t="s">
        <v>2698</v>
      </c>
      <c r="C809" s="201" t="s">
        <v>2699</v>
      </c>
      <c r="D809" s="201" t="s">
        <v>2700</v>
      </c>
      <c r="E809" s="201" t="s">
        <v>2701</v>
      </c>
      <c r="F809" s="99" t="s">
        <v>2627</v>
      </c>
      <c r="G809" s="9">
        <f t="shared" si="24"/>
        <v>3.04</v>
      </c>
      <c r="H809" s="202">
        <v>3.04</v>
      </c>
      <c r="I809" s="111"/>
      <c r="J809" s="111"/>
      <c r="K809" s="76">
        <f t="shared" si="25"/>
        <v>31.0688</v>
      </c>
    </row>
    <row r="810" ht="17" customHeight="1" spans="1:11">
      <c r="A810" s="9">
        <v>806</v>
      </c>
      <c r="B810" s="186" t="s">
        <v>2702</v>
      </c>
      <c r="C810" s="187" t="s">
        <v>2703</v>
      </c>
      <c r="D810" s="187" t="s">
        <v>2704</v>
      </c>
      <c r="E810" s="187" t="s">
        <v>2705</v>
      </c>
      <c r="F810" s="99" t="s">
        <v>2627</v>
      </c>
      <c r="G810" s="9">
        <f t="shared" si="24"/>
        <v>0.04</v>
      </c>
      <c r="H810" s="188">
        <v>0.04</v>
      </c>
      <c r="I810" s="111"/>
      <c r="J810" s="111"/>
      <c r="K810" s="76">
        <f t="shared" si="25"/>
        <v>0.4088</v>
      </c>
    </row>
    <row r="811" ht="17" customHeight="1" spans="1:11">
      <c r="A811" s="9">
        <v>807</v>
      </c>
      <c r="B811" s="203" t="s">
        <v>2706</v>
      </c>
      <c r="C811" s="204" t="s">
        <v>2707</v>
      </c>
      <c r="D811" s="204" t="s">
        <v>2708</v>
      </c>
      <c r="E811" s="204" t="s">
        <v>2709</v>
      </c>
      <c r="F811" s="99" t="s">
        <v>2710</v>
      </c>
      <c r="G811" s="9">
        <f t="shared" si="24"/>
        <v>2.28</v>
      </c>
      <c r="H811" s="205">
        <v>2.28</v>
      </c>
      <c r="I811" s="92"/>
      <c r="J811" s="92"/>
      <c r="K811" s="76">
        <f t="shared" si="25"/>
        <v>23.3016</v>
      </c>
    </row>
    <row r="812" ht="17" customHeight="1" spans="1:11">
      <c r="A812" s="9">
        <v>808</v>
      </c>
      <c r="B812" s="203" t="s">
        <v>2711</v>
      </c>
      <c r="C812" s="204" t="s">
        <v>2712</v>
      </c>
      <c r="D812" s="204" t="s">
        <v>2713</v>
      </c>
      <c r="E812" s="204" t="s">
        <v>2714</v>
      </c>
      <c r="F812" s="99" t="s">
        <v>2710</v>
      </c>
      <c r="G812" s="9">
        <f t="shared" si="24"/>
        <v>1.52</v>
      </c>
      <c r="H812" s="205">
        <v>1.52</v>
      </c>
      <c r="I812" s="92"/>
      <c r="J812" s="92"/>
      <c r="K812" s="76">
        <f t="shared" si="25"/>
        <v>15.5344</v>
      </c>
    </row>
    <row r="813" ht="17" customHeight="1" spans="1:11">
      <c r="A813" s="9">
        <v>809</v>
      </c>
      <c r="B813" s="203" t="s">
        <v>2715</v>
      </c>
      <c r="C813" s="204" t="s">
        <v>2716</v>
      </c>
      <c r="D813" s="204" t="s">
        <v>2717</v>
      </c>
      <c r="E813" s="204" t="s">
        <v>2718</v>
      </c>
      <c r="F813" s="99" t="s">
        <v>2710</v>
      </c>
      <c r="G813" s="9">
        <f t="shared" si="24"/>
        <v>2.28</v>
      </c>
      <c r="H813" s="205">
        <v>2.28</v>
      </c>
      <c r="I813" s="92"/>
      <c r="J813" s="92"/>
      <c r="K813" s="76">
        <f t="shared" si="25"/>
        <v>23.3016</v>
      </c>
    </row>
    <row r="814" ht="17" customHeight="1" spans="1:11">
      <c r="A814" s="9">
        <v>810</v>
      </c>
      <c r="B814" s="203" t="s">
        <v>2719</v>
      </c>
      <c r="C814" s="204" t="s">
        <v>2720</v>
      </c>
      <c r="D814" s="204" t="s">
        <v>2721</v>
      </c>
      <c r="E814" s="204" t="s">
        <v>2722</v>
      </c>
      <c r="F814" s="99" t="s">
        <v>2710</v>
      </c>
      <c r="G814" s="9">
        <f t="shared" si="24"/>
        <v>2.18</v>
      </c>
      <c r="H814" s="205">
        <v>2.18</v>
      </c>
      <c r="I814" s="92"/>
      <c r="J814" s="92"/>
      <c r="K814" s="76">
        <f t="shared" si="25"/>
        <v>22.2796</v>
      </c>
    </row>
    <row r="815" ht="17" customHeight="1" spans="1:11">
      <c r="A815" s="9">
        <v>811</v>
      </c>
      <c r="B815" s="203" t="s">
        <v>2723</v>
      </c>
      <c r="C815" s="204" t="s">
        <v>2724</v>
      </c>
      <c r="D815" s="204" t="s">
        <v>2725</v>
      </c>
      <c r="E815" s="204" t="s">
        <v>2726</v>
      </c>
      <c r="F815" s="99" t="s">
        <v>2710</v>
      </c>
      <c r="G815" s="9">
        <f t="shared" si="24"/>
        <v>2.28</v>
      </c>
      <c r="H815" s="205">
        <v>2.28</v>
      </c>
      <c r="I815" s="92"/>
      <c r="J815" s="92"/>
      <c r="K815" s="76">
        <f t="shared" si="25"/>
        <v>23.3016</v>
      </c>
    </row>
    <row r="816" ht="17" customHeight="1" spans="1:11">
      <c r="A816" s="9">
        <v>812</v>
      </c>
      <c r="B816" s="203" t="s">
        <v>2727</v>
      </c>
      <c r="C816" s="204" t="s">
        <v>2728</v>
      </c>
      <c r="D816" s="204" t="s">
        <v>2729</v>
      </c>
      <c r="E816" s="204" t="s">
        <v>2730</v>
      </c>
      <c r="F816" s="99" t="s">
        <v>2710</v>
      </c>
      <c r="G816" s="9">
        <f t="shared" si="24"/>
        <v>2.28</v>
      </c>
      <c r="H816" s="205">
        <v>2.28</v>
      </c>
      <c r="I816" s="92"/>
      <c r="J816" s="92"/>
      <c r="K816" s="76">
        <f t="shared" si="25"/>
        <v>23.3016</v>
      </c>
    </row>
    <row r="817" ht="17" customHeight="1" spans="1:11">
      <c r="A817" s="9">
        <v>813</v>
      </c>
      <c r="B817" s="206" t="s">
        <v>2731</v>
      </c>
      <c r="C817" s="207" t="s">
        <v>2732</v>
      </c>
      <c r="D817" s="207" t="s">
        <v>2733</v>
      </c>
      <c r="E817" s="207" t="s">
        <v>2734</v>
      </c>
      <c r="F817" s="99" t="s">
        <v>2710</v>
      </c>
      <c r="G817" s="9">
        <f t="shared" si="24"/>
        <v>2.28</v>
      </c>
      <c r="H817" s="208">
        <v>2.28</v>
      </c>
      <c r="I817" s="111"/>
      <c r="J817" s="111"/>
      <c r="K817" s="76">
        <f t="shared" si="25"/>
        <v>23.3016</v>
      </c>
    </row>
    <row r="818" ht="17" customHeight="1" spans="1:11">
      <c r="A818" s="9">
        <v>814</v>
      </c>
      <c r="B818" s="206" t="s">
        <v>2735</v>
      </c>
      <c r="C818" s="207" t="s">
        <v>2736</v>
      </c>
      <c r="D818" s="207" t="s">
        <v>2737</v>
      </c>
      <c r="E818" s="207" t="s">
        <v>2738</v>
      </c>
      <c r="F818" s="99" t="s">
        <v>2710</v>
      </c>
      <c r="G818" s="9">
        <f t="shared" si="24"/>
        <v>3.8</v>
      </c>
      <c r="H818" s="208">
        <v>3.8</v>
      </c>
      <c r="I818" s="111"/>
      <c r="J818" s="111"/>
      <c r="K818" s="76">
        <f t="shared" si="25"/>
        <v>38.836</v>
      </c>
    </row>
    <row r="819" ht="17" customHeight="1" spans="1:11">
      <c r="A819" s="9">
        <v>815</v>
      </c>
      <c r="B819" s="206" t="s">
        <v>2739</v>
      </c>
      <c r="C819" s="207" t="s">
        <v>2740</v>
      </c>
      <c r="D819" s="207" t="s">
        <v>2741</v>
      </c>
      <c r="E819" s="207" t="s">
        <v>2742</v>
      </c>
      <c r="F819" s="99" t="s">
        <v>2710</v>
      </c>
      <c r="G819" s="9">
        <f t="shared" si="24"/>
        <v>1.67</v>
      </c>
      <c r="H819" s="208">
        <v>1.67</v>
      </c>
      <c r="I819" s="111"/>
      <c r="J819" s="111"/>
      <c r="K819" s="76">
        <f t="shared" si="25"/>
        <v>17.0674</v>
      </c>
    </row>
    <row r="820" ht="17" customHeight="1" spans="1:11">
      <c r="A820" s="9">
        <v>816</v>
      </c>
      <c r="B820" s="206" t="s">
        <v>2743</v>
      </c>
      <c r="C820" s="207" t="s">
        <v>2744</v>
      </c>
      <c r="D820" s="207" t="s">
        <v>2745</v>
      </c>
      <c r="E820" s="207" t="s">
        <v>2746</v>
      </c>
      <c r="F820" s="99" t="s">
        <v>2710</v>
      </c>
      <c r="G820" s="9">
        <f t="shared" si="24"/>
        <v>2.28</v>
      </c>
      <c r="H820" s="209">
        <v>2.28</v>
      </c>
      <c r="I820" s="111"/>
      <c r="J820" s="111"/>
      <c r="K820" s="76">
        <f t="shared" si="25"/>
        <v>23.3016</v>
      </c>
    </row>
    <row r="821" ht="17" customHeight="1" spans="1:11">
      <c r="A821" s="9">
        <v>817</v>
      </c>
      <c r="B821" s="206" t="s">
        <v>2747</v>
      </c>
      <c r="C821" s="207" t="s">
        <v>2748</v>
      </c>
      <c r="D821" s="207" t="s">
        <v>2749</v>
      </c>
      <c r="E821" s="207" t="s">
        <v>2750</v>
      </c>
      <c r="F821" s="99" t="s">
        <v>2710</v>
      </c>
      <c r="G821" s="9">
        <f t="shared" si="24"/>
        <v>2.28</v>
      </c>
      <c r="H821" s="209">
        <v>2.28</v>
      </c>
      <c r="I821" s="111"/>
      <c r="J821" s="111"/>
      <c r="K821" s="76">
        <f t="shared" si="25"/>
        <v>23.3016</v>
      </c>
    </row>
    <row r="822" ht="17" customHeight="1" spans="1:11">
      <c r="A822" s="9">
        <v>818</v>
      </c>
      <c r="B822" s="206" t="s">
        <v>2751</v>
      </c>
      <c r="C822" s="207" t="s">
        <v>2752</v>
      </c>
      <c r="D822" s="207" t="s">
        <v>2753</v>
      </c>
      <c r="E822" s="207" t="s">
        <v>2754</v>
      </c>
      <c r="F822" s="99" t="s">
        <v>2710</v>
      </c>
      <c r="G822" s="9">
        <f t="shared" si="24"/>
        <v>3.04</v>
      </c>
      <c r="H822" s="209">
        <v>3.04</v>
      </c>
      <c r="I822" s="111"/>
      <c r="J822" s="111"/>
      <c r="K822" s="76">
        <f t="shared" si="25"/>
        <v>31.0688</v>
      </c>
    </row>
    <row r="823" ht="17" customHeight="1" spans="1:11">
      <c r="A823" s="9">
        <v>819</v>
      </c>
      <c r="B823" s="206" t="s">
        <v>2755</v>
      </c>
      <c r="C823" s="207" t="s">
        <v>2756</v>
      </c>
      <c r="D823" s="207" t="s">
        <v>2757</v>
      </c>
      <c r="E823" s="207" t="s">
        <v>2758</v>
      </c>
      <c r="F823" s="99" t="s">
        <v>2710</v>
      </c>
      <c r="G823" s="9">
        <f t="shared" si="24"/>
        <v>1.82</v>
      </c>
      <c r="H823" s="208">
        <v>1.82</v>
      </c>
      <c r="I823" s="111"/>
      <c r="J823" s="111"/>
      <c r="K823" s="76">
        <f t="shared" si="25"/>
        <v>18.6004</v>
      </c>
    </row>
    <row r="824" ht="17" customHeight="1" spans="1:11">
      <c r="A824" s="9">
        <v>820</v>
      </c>
      <c r="B824" s="210" t="s">
        <v>2759</v>
      </c>
      <c r="C824" s="211" t="s">
        <v>2760</v>
      </c>
      <c r="D824" s="211" t="s">
        <v>2761</v>
      </c>
      <c r="E824" s="211" t="s">
        <v>2762</v>
      </c>
      <c r="F824" s="99" t="s">
        <v>2710</v>
      </c>
      <c r="G824" s="9">
        <f t="shared" si="24"/>
        <v>4.56</v>
      </c>
      <c r="H824" s="212">
        <v>4.56</v>
      </c>
      <c r="I824" s="111"/>
      <c r="J824" s="111"/>
      <c r="K824" s="76">
        <f t="shared" si="25"/>
        <v>46.6032</v>
      </c>
    </row>
    <row r="825" ht="17" customHeight="1" spans="1:11">
      <c r="A825" s="9">
        <v>821</v>
      </c>
      <c r="B825" s="210" t="s">
        <v>2763</v>
      </c>
      <c r="C825" s="211" t="s">
        <v>2764</v>
      </c>
      <c r="D825" s="211" t="s">
        <v>2765</v>
      </c>
      <c r="E825" s="211" t="s">
        <v>2766</v>
      </c>
      <c r="F825" s="99" t="s">
        <v>2710</v>
      </c>
      <c r="G825" s="9">
        <f t="shared" si="24"/>
        <v>3.04</v>
      </c>
      <c r="H825" s="212">
        <v>3.04</v>
      </c>
      <c r="I825" s="111"/>
      <c r="J825" s="111"/>
      <c r="K825" s="76">
        <f t="shared" si="25"/>
        <v>31.0688</v>
      </c>
    </row>
    <row r="826" ht="17" customHeight="1" spans="1:11">
      <c r="A826" s="9">
        <v>822</v>
      </c>
      <c r="B826" s="210" t="s">
        <v>2767</v>
      </c>
      <c r="C826" s="211" t="s">
        <v>2768</v>
      </c>
      <c r="D826" s="211" t="s">
        <v>2769</v>
      </c>
      <c r="E826" s="211" t="s">
        <v>2770</v>
      </c>
      <c r="F826" s="99" t="s">
        <v>2710</v>
      </c>
      <c r="G826" s="9">
        <f t="shared" si="24"/>
        <v>3.8</v>
      </c>
      <c r="H826" s="212">
        <v>3.8</v>
      </c>
      <c r="I826" s="111"/>
      <c r="J826" s="111"/>
      <c r="K826" s="76">
        <f t="shared" si="25"/>
        <v>38.836</v>
      </c>
    </row>
    <row r="827" ht="17" customHeight="1" spans="1:11">
      <c r="A827" s="9">
        <v>823</v>
      </c>
      <c r="B827" s="210" t="s">
        <v>2771</v>
      </c>
      <c r="C827" s="211" t="s">
        <v>2772</v>
      </c>
      <c r="D827" s="211" t="s">
        <v>2773</v>
      </c>
      <c r="E827" s="211" t="s">
        <v>2774</v>
      </c>
      <c r="F827" s="99" t="s">
        <v>2710</v>
      </c>
      <c r="G827" s="9">
        <f t="shared" si="24"/>
        <v>0.76</v>
      </c>
      <c r="H827" s="212">
        <v>0.76</v>
      </c>
      <c r="I827" s="111"/>
      <c r="J827" s="111"/>
      <c r="K827" s="76">
        <f t="shared" si="25"/>
        <v>7.7672</v>
      </c>
    </row>
    <row r="828" ht="17" customHeight="1" spans="1:11">
      <c r="A828" s="9">
        <v>824</v>
      </c>
      <c r="B828" s="210" t="s">
        <v>2775</v>
      </c>
      <c r="C828" s="211" t="s">
        <v>2776</v>
      </c>
      <c r="D828" s="211" t="s">
        <v>2777</v>
      </c>
      <c r="E828" s="211" t="s">
        <v>2778</v>
      </c>
      <c r="F828" s="99" t="s">
        <v>2710</v>
      </c>
      <c r="G828" s="9">
        <f t="shared" si="24"/>
        <v>5.32</v>
      </c>
      <c r="H828" s="212">
        <v>5.32</v>
      </c>
      <c r="I828" s="111"/>
      <c r="J828" s="111"/>
      <c r="K828" s="76">
        <f t="shared" si="25"/>
        <v>54.3704</v>
      </c>
    </row>
    <row r="829" ht="17" customHeight="1" spans="1:11">
      <c r="A829" s="9">
        <v>825</v>
      </c>
      <c r="B829" s="210" t="s">
        <v>2779</v>
      </c>
      <c r="C829" s="211" t="s">
        <v>2780</v>
      </c>
      <c r="D829" s="211" t="s">
        <v>2781</v>
      </c>
      <c r="E829" s="211" t="s">
        <v>2782</v>
      </c>
      <c r="F829" s="99" t="s">
        <v>2710</v>
      </c>
      <c r="G829" s="9">
        <f t="shared" si="24"/>
        <v>2.28</v>
      </c>
      <c r="H829" s="212">
        <v>2.28</v>
      </c>
      <c r="I829" s="111"/>
      <c r="J829" s="111"/>
      <c r="K829" s="76">
        <f t="shared" si="25"/>
        <v>23.3016</v>
      </c>
    </row>
    <row r="830" ht="17" customHeight="1" spans="1:11">
      <c r="A830" s="9">
        <v>826</v>
      </c>
      <c r="B830" s="210" t="s">
        <v>2783</v>
      </c>
      <c r="C830" s="211" t="s">
        <v>2784</v>
      </c>
      <c r="D830" s="211" t="s">
        <v>2785</v>
      </c>
      <c r="E830" s="211" t="s">
        <v>2786</v>
      </c>
      <c r="F830" s="99" t="s">
        <v>2710</v>
      </c>
      <c r="G830" s="9">
        <f t="shared" si="24"/>
        <v>5.32</v>
      </c>
      <c r="H830" s="213">
        <v>5.32</v>
      </c>
      <c r="I830" s="111"/>
      <c r="J830" s="111"/>
      <c r="K830" s="76">
        <f t="shared" si="25"/>
        <v>54.3704</v>
      </c>
    </row>
    <row r="831" ht="17" customHeight="1" spans="1:11">
      <c r="A831" s="9">
        <v>827</v>
      </c>
      <c r="B831" s="214" t="s">
        <v>2787</v>
      </c>
      <c r="C831" s="215" t="s">
        <v>2788</v>
      </c>
      <c r="D831" s="215" t="s">
        <v>2789</v>
      </c>
      <c r="E831" s="215" t="s">
        <v>2790</v>
      </c>
      <c r="F831" s="99" t="s">
        <v>2710</v>
      </c>
      <c r="G831" s="9">
        <f t="shared" si="24"/>
        <v>2.28</v>
      </c>
      <c r="H831" s="216">
        <v>2.28</v>
      </c>
      <c r="I831" s="111"/>
      <c r="J831" s="111"/>
      <c r="K831" s="76">
        <f t="shared" si="25"/>
        <v>23.3016</v>
      </c>
    </row>
    <row r="832" ht="17" customHeight="1" spans="1:11">
      <c r="A832" s="9">
        <v>828</v>
      </c>
      <c r="B832" s="214" t="s">
        <v>2791</v>
      </c>
      <c r="C832" s="215" t="s">
        <v>2792</v>
      </c>
      <c r="D832" s="215" t="s">
        <v>2793</v>
      </c>
      <c r="E832" s="215" t="s">
        <v>2794</v>
      </c>
      <c r="F832" s="99" t="s">
        <v>2710</v>
      </c>
      <c r="G832" s="9">
        <f t="shared" si="24"/>
        <v>0.76</v>
      </c>
      <c r="H832" s="216">
        <v>0.76</v>
      </c>
      <c r="I832" s="111"/>
      <c r="J832" s="111"/>
      <c r="K832" s="76">
        <f t="shared" si="25"/>
        <v>7.7672</v>
      </c>
    </row>
    <row r="833" ht="17" customHeight="1" spans="1:11">
      <c r="A833" s="9">
        <v>829</v>
      </c>
      <c r="B833" s="214" t="s">
        <v>2795</v>
      </c>
      <c r="C833" s="215" t="s">
        <v>2796</v>
      </c>
      <c r="D833" s="215" t="s">
        <v>2797</v>
      </c>
      <c r="E833" s="215" t="s">
        <v>2798</v>
      </c>
      <c r="F833" s="99" t="s">
        <v>2710</v>
      </c>
      <c r="G833" s="9">
        <f t="shared" si="24"/>
        <v>3.04</v>
      </c>
      <c r="H833" s="216">
        <v>3.04</v>
      </c>
      <c r="I833" s="111"/>
      <c r="J833" s="111"/>
      <c r="K833" s="76">
        <f t="shared" si="25"/>
        <v>31.0688</v>
      </c>
    </row>
    <row r="834" ht="17" customHeight="1" spans="1:11">
      <c r="A834" s="9">
        <v>830</v>
      </c>
      <c r="B834" s="214" t="s">
        <v>2799</v>
      </c>
      <c r="C834" s="215" t="s">
        <v>2800</v>
      </c>
      <c r="D834" s="215" t="s">
        <v>2801</v>
      </c>
      <c r="E834" s="215" t="s">
        <v>2802</v>
      </c>
      <c r="F834" s="99" t="s">
        <v>2710</v>
      </c>
      <c r="G834" s="9">
        <f t="shared" si="24"/>
        <v>1.92</v>
      </c>
      <c r="H834" s="216">
        <v>1.92</v>
      </c>
      <c r="I834" s="111"/>
      <c r="J834" s="111"/>
      <c r="K834" s="76">
        <f t="shared" si="25"/>
        <v>19.6224</v>
      </c>
    </row>
    <row r="835" ht="17" customHeight="1" spans="1:11">
      <c r="A835" s="9">
        <v>831</v>
      </c>
      <c r="B835" s="214" t="s">
        <v>2803</v>
      </c>
      <c r="C835" s="215" t="s">
        <v>2804</v>
      </c>
      <c r="D835" s="215" t="s">
        <v>2805</v>
      </c>
      <c r="E835" s="215" t="s">
        <v>2806</v>
      </c>
      <c r="F835" s="99" t="s">
        <v>2710</v>
      </c>
      <c r="G835" s="9">
        <f t="shared" si="24"/>
        <v>0.76</v>
      </c>
      <c r="H835" s="216">
        <v>0.76</v>
      </c>
      <c r="I835" s="111"/>
      <c r="J835" s="111"/>
      <c r="K835" s="76">
        <f t="shared" si="25"/>
        <v>7.7672</v>
      </c>
    </row>
    <row r="836" ht="17" customHeight="1" spans="1:11">
      <c r="A836" s="9">
        <v>832</v>
      </c>
      <c r="B836" s="214" t="s">
        <v>2807</v>
      </c>
      <c r="C836" s="215" t="s">
        <v>2808</v>
      </c>
      <c r="D836" s="215" t="s">
        <v>2809</v>
      </c>
      <c r="E836" s="215" t="s">
        <v>2810</v>
      </c>
      <c r="F836" s="99" t="s">
        <v>2710</v>
      </c>
      <c r="G836" s="9">
        <f t="shared" si="24"/>
        <v>2.28</v>
      </c>
      <c r="H836" s="217">
        <v>2.28</v>
      </c>
      <c r="I836" s="111"/>
      <c r="J836" s="111"/>
      <c r="K836" s="76">
        <f t="shared" si="25"/>
        <v>23.3016</v>
      </c>
    </row>
    <row r="837" ht="17" customHeight="1" spans="1:11">
      <c r="A837" s="9">
        <v>833</v>
      </c>
      <c r="B837" s="214" t="s">
        <v>2811</v>
      </c>
      <c r="C837" s="215" t="s">
        <v>2812</v>
      </c>
      <c r="D837" s="215" t="s">
        <v>2813</v>
      </c>
      <c r="E837" s="215" t="s">
        <v>2814</v>
      </c>
      <c r="F837" s="99" t="s">
        <v>2710</v>
      </c>
      <c r="G837" s="9">
        <f t="shared" si="24"/>
        <v>2.28</v>
      </c>
      <c r="H837" s="217">
        <v>2.28</v>
      </c>
      <c r="I837" s="111"/>
      <c r="J837" s="111"/>
      <c r="K837" s="76">
        <f t="shared" si="25"/>
        <v>23.3016</v>
      </c>
    </row>
    <row r="838" ht="17" customHeight="1" spans="1:11">
      <c r="A838" s="9">
        <v>834</v>
      </c>
      <c r="B838" s="218" t="s">
        <v>2815</v>
      </c>
      <c r="C838" s="219" t="s">
        <v>2816</v>
      </c>
      <c r="D838" s="219" t="s">
        <v>2817</v>
      </c>
      <c r="E838" s="219" t="s">
        <v>2818</v>
      </c>
      <c r="F838" s="99" t="s">
        <v>2710</v>
      </c>
      <c r="G838" s="9">
        <f t="shared" ref="G838:G901" si="26">H838+I838+J838</f>
        <v>2.28</v>
      </c>
      <c r="H838" s="220">
        <v>2.28</v>
      </c>
      <c r="I838" s="111"/>
      <c r="J838" s="111"/>
      <c r="K838" s="76">
        <f t="shared" ref="K838:K901" si="27">H838*10.22+I838*12+J838*20</f>
        <v>23.3016</v>
      </c>
    </row>
    <row r="839" ht="17" customHeight="1" spans="1:11">
      <c r="A839" s="9">
        <v>835</v>
      </c>
      <c r="B839" s="218" t="s">
        <v>2819</v>
      </c>
      <c r="C839" s="219" t="s">
        <v>2820</v>
      </c>
      <c r="D839" s="219" t="s">
        <v>2821</v>
      </c>
      <c r="E839" s="219" t="s">
        <v>2822</v>
      </c>
      <c r="F839" s="99" t="s">
        <v>2710</v>
      </c>
      <c r="G839" s="9">
        <f t="shared" si="26"/>
        <v>2.28</v>
      </c>
      <c r="H839" s="220">
        <v>2.28</v>
      </c>
      <c r="I839" s="111"/>
      <c r="J839" s="111"/>
      <c r="K839" s="76">
        <f t="shared" si="27"/>
        <v>23.3016</v>
      </c>
    </row>
    <row r="840" ht="17" customHeight="1" spans="1:11">
      <c r="A840" s="9">
        <v>836</v>
      </c>
      <c r="B840" s="218" t="s">
        <v>2823</v>
      </c>
      <c r="C840" s="219" t="s">
        <v>2824</v>
      </c>
      <c r="D840" s="219" t="s">
        <v>2825</v>
      </c>
      <c r="E840" s="219" t="s">
        <v>2826</v>
      </c>
      <c r="F840" s="99" t="s">
        <v>2710</v>
      </c>
      <c r="G840" s="9">
        <f t="shared" si="26"/>
        <v>6.84</v>
      </c>
      <c r="H840" s="220">
        <v>6.84</v>
      </c>
      <c r="I840" s="111"/>
      <c r="J840" s="111"/>
      <c r="K840" s="76">
        <f t="shared" si="27"/>
        <v>69.9048</v>
      </c>
    </row>
    <row r="841" ht="17" customHeight="1" spans="1:11">
      <c r="A841" s="9">
        <v>837</v>
      </c>
      <c r="B841" s="218" t="s">
        <v>2827</v>
      </c>
      <c r="C841" s="219" t="s">
        <v>2828</v>
      </c>
      <c r="D841" s="219" t="s">
        <v>2829</v>
      </c>
      <c r="E841" s="219" t="s">
        <v>2830</v>
      </c>
      <c r="F841" s="99" t="s">
        <v>2710</v>
      </c>
      <c r="G841" s="9">
        <f t="shared" si="26"/>
        <v>3.04</v>
      </c>
      <c r="H841" s="220">
        <v>3.04</v>
      </c>
      <c r="I841" s="111"/>
      <c r="J841" s="111"/>
      <c r="K841" s="76">
        <f t="shared" si="27"/>
        <v>31.0688</v>
      </c>
    </row>
    <row r="842" ht="17" customHeight="1" spans="1:11">
      <c r="A842" s="9">
        <v>838</v>
      </c>
      <c r="B842" s="218" t="s">
        <v>2249</v>
      </c>
      <c r="C842" s="219" t="s">
        <v>2831</v>
      </c>
      <c r="D842" s="219" t="s">
        <v>2832</v>
      </c>
      <c r="E842" s="219" t="s">
        <v>2833</v>
      </c>
      <c r="F842" s="99" t="s">
        <v>2710</v>
      </c>
      <c r="G842" s="9">
        <f t="shared" si="26"/>
        <v>0.76</v>
      </c>
      <c r="H842" s="220">
        <v>0.76</v>
      </c>
      <c r="I842" s="111"/>
      <c r="J842" s="111"/>
      <c r="K842" s="76">
        <f t="shared" si="27"/>
        <v>7.7672</v>
      </c>
    </row>
    <row r="843" ht="17" customHeight="1" spans="1:11">
      <c r="A843" s="9">
        <v>839</v>
      </c>
      <c r="B843" s="218" t="s">
        <v>2834</v>
      </c>
      <c r="C843" s="219" t="s">
        <v>2835</v>
      </c>
      <c r="D843" s="219" t="s">
        <v>2836</v>
      </c>
      <c r="E843" s="219" t="s">
        <v>2837</v>
      </c>
      <c r="F843" s="99" t="s">
        <v>2710</v>
      </c>
      <c r="G843" s="9">
        <f t="shared" si="26"/>
        <v>0.76</v>
      </c>
      <c r="H843" s="220">
        <v>0.76</v>
      </c>
      <c r="I843" s="111"/>
      <c r="J843" s="111"/>
      <c r="K843" s="76">
        <f t="shared" si="27"/>
        <v>7.7672</v>
      </c>
    </row>
    <row r="844" ht="17" customHeight="1" spans="1:11">
      <c r="A844" s="9">
        <v>840</v>
      </c>
      <c r="B844" s="218" t="s">
        <v>2838</v>
      </c>
      <c r="C844" s="219" t="s">
        <v>2839</v>
      </c>
      <c r="D844" s="219" t="s">
        <v>2840</v>
      </c>
      <c r="E844" s="219" t="s">
        <v>2841</v>
      </c>
      <c r="F844" s="99" t="s">
        <v>2710</v>
      </c>
      <c r="G844" s="9">
        <f t="shared" si="26"/>
        <v>0.76</v>
      </c>
      <c r="H844" s="220">
        <v>0.76</v>
      </c>
      <c r="I844" s="111"/>
      <c r="J844" s="111"/>
      <c r="K844" s="76">
        <f t="shared" si="27"/>
        <v>7.7672</v>
      </c>
    </row>
    <row r="845" ht="17" customHeight="1" spans="1:11">
      <c r="A845" s="9">
        <v>841</v>
      </c>
      <c r="B845" s="221" t="s">
        <v>2842</v>
      </c>
      <c r="C845" s="222" t="s">
        <v>2843</v>
      </c>
      <c r="D845" s="222" t="s">
        <v>2844</v>
      </c>
      <c r="E845" s="222" t="s">
        <v>2845</v>
      </c>
      <c r="F845" s="99" t="s">
        <v>2710</v>
      </c>
      <c r="G845" s="9">
        <f t="shared" si="26"/>
        <v>2.28</v>
      </c>
      <c r="H845" s="223">
        <v>2.28</v>
      </c>
      <c r="I845" s="111"/>
      <c r="J845" s="111"/>
      <c r="K845" s="76">
        <f t="shared" si="27"/>
        <v>23.3016</v>
      </c>
    </row>
    <row r="846" ht="17" customHeight="1" spans="1:11">
      <c r="A846" s="9">
        <v>842</v>
      </c>
      <c r="B846" s="221" t="s">
        <v>2846</v>
      </c>
      <c r="C846" s="222" t="s">
        <v>2847</v>
      </c>
      <c r="D846" s="222" t="s">
        <v>2848</v>
      </c>
      <c r="E846" s="222" t="s">
        <v>2849</v>
      </c>
      <c r="F846" s="99" t="s">
        <v>2710</v>
      </c>
      <c r="G846" s="9">
        <f t="shared" si="26"/>
        <v>4</v>
      </c>
      <c r="H846" s="223">
        <v>4</v>
      </c>
      <c r="I846" s="111"/>
      <c r="J846" s="111"/>
      <c r="K846" s="76">
        <f t="shared" si="27"/>
        <v>40.88</v>
      </c>
    </row>
    <row r="847" ht="17" customHeight="1" spans="1:11">
      <c r="A847" s="9">
        <v>843</v>
      </c>
      <c r="B847" s="221" t="s">
        <v>2850</v>
      </c>
      <c r="C847" s="222" t="s">
        <v>2851</v>
      </c>
      <c r="D847" s="222" t="s">
        <v>2852</v>
      </c>
      <c r="E847" s="222">
        <v>13873759328</v>
      </c>
      <c r="F847" s="99" t="s">
        <v>2710</v>
      </c>
      <c r="G847" s="9">
        <f t="shared" si="26"/>
        <v>5.22</v>
      </c>
      <c r="H847" s="223">
        <v>5.22</v>
      </c>
      <c r="I847" s="111"/>
      <c r="J847" s="111"/>
      <c r="K847" s="76">
        <f t="shared" si="27"/>
        <v>53.3484</v>
      </c>
    </row>
    <row r="848" ht="17" customHeight="1" spans="1:11">
      <c r="A848" s="9">
        <v>844</v>
      </c>
      <c r="B848" s="203" t="s">
        <v>2853</v>
      </c>
      <c r="C848" s="204" t="s">
        <v>2854</v>
      </c>
      <c r="D848" s="204" t="s">
        <v>2855</v>
      </c>
      <c r="E848" s="204" t="s">
        <v>2856</v>
      </c>
      <c r="F848" s="99" t="s">
        <v>2710</v>
      </c>
      <c r="G848" s="9">
        <f t="shared" si="26"/>
        <v>2.28</v>
      </c>
      <c r="H848" s="205">
        <v>2.28</v>
      </c>
      <c r="I848" s="111"/>
      <c r="J848" s="111"/>
      <c r="K848" s="76">
        <f t="shared" si="27"/>
        <v>23.3016</v>
      </c>
    </row>
    <row r="849" ht="17" customHeight="1" spans="1:11">
      <c r="A849" s="9">
        <v>845</v>
      </c>
      <c r="B849" s="224" t="s">
        <v>2488</v>
      </c>
      <c r="C849" s="225" t="s">
        <v>2857</v>
      </c>
      <c r="D849" s="226" t="s">
        <v>2858</v>
      </c>
      <c r="E849" s="226" t="s">
        <v>2859</v>
      </c>
      <c r="F849" s="161" t="s">
        <v>2860</v>
      </c>
      <c r="G849" s="9">
        <f t="shared" si="26"/>
        <v>1.86</v>
      </c>
      <c r="H849" s="227">
        <v>1.86</v>
      </c>
      <c r="I849" s="111"/>
      <c r="J849" s="111"/>
      <c r="K849" s="76">
        <f t="shared" si="27"/>
        <v>19.0092</v>
      </c>
    </row>
    <row r="850" ht="17" customHeight="1" spans="1:11">
      <c r="A850" s="9">
        <v>846</v>
      </c>
      <c r="B850" s="224" t="s">
        <v>2861</v>
      </c>
      <c r="C850" s="226" t="s">
        <v>2862</v>
      </c>
      <c r="D850" s="226" t="s">
        <v>2863</v>
      </c>
      <c r="E850" s="226" t="s">
        <v>2864</v>
      </c>
      <c r="F850" s="161" t="s">
        <v>2860</v>
      </c>
      <c r="G850" s="9">
        <f t="shared" si="26"/>
        <v>1</v>
      </c>
      <c r="H850" s="227">
        <v>1</v>
      </c>
      <c r="I850" s="111"/>
      <c r="J850" s="111"/>
      <c r="K850" s="76">
        <f t="shared" si="27"/>
        <v>10.22</v>
      </c>
    </row>
    <row r="851" ht="17" customHeight="1" spans="1:11">
      <c r="A851" s="9">
        <v>847</v>
      </c>
      <c r="B851" s="224" t="s">
        <v>2865</v>
      </c>
      <c r="C851" s="226" t="s">
        <v>2866</v>
      </c>
      <c r="D851" s="226" t="s">
        <v>2867</v>
      </c>
      <c r="E851" s="226" t="s">
        <v>2868</v>
      </c>
      <c r="F851" s="161" t="s">
        <v>2860</v>
      </c>
      <c r="G851" s="9">
        <f t="shared" si="26"/>
        <v>0</v>
      </c>
      <c r="H851" s="227">
        <v>0</v>
      </c>
      <c r="I851" s="111"/>
      <c r="J851" s="111"/>
      <c r="K851" s="76">
        <f t="shared" si="27"/>
        <v>0</v>
      </c>
    </row>
    <row r="852" ht="17" customHeight="1" spans="1:11">
      <c r="A852" s="9">
        <v>848</v>
      </c>
      <c r="B852" s="224" t="s">
        <v>2869</v>
      </c>
      <c r="C852" s="226" t="s">
        <v>2870</v>
      </c>
      <c r="D852" s="226" t="s">
        <v>2871</v>
      </c>
      <c r="E852" s="226" t="s">
        <v>2872</v>
      </c>
      <c r="F852" s="161" t="s">
        <v>2860</v>
      </c>
      <c r="G852" s="9">
        <f t="shared" si="26"/>
        <v>1</v>
      </c>
      <c r="H852" s="227">
        <v>1</v>
      </c>
      <c r="I852" s="111"/>
      <c r="J852" s="111"/>
      <c r="K852" s="76">
        <f t="shared" si="27"/>
        <v>10.22</v>
      </c>
    </row>
    <row r="853" ht="17" customHeight="1" spans="1:11">
      <c r="A853" s="9">
        <v>849</v>
      </c>
      <c r="B853" s="224" t="s">
        <v>2873</v>
      </c>
      <c r="C853" s="226" t="s">
        <v>2874</v>
      </c>
      <c r="D853" s="226" t="s">
        <v>2875</v>
      </c>
      <c r="E853" s="226" t="s">
        <v>2876</v>
      </c>
      <c r="F853" s="161" t="s">
        <v>2860</v>
      </c>
      <c r="G853" s="9">
        <f t="shared" si="26"/>
        <v>3</v>
      </c>
      <c r="H853" s="228">
        <v>3</v>
      </c>
      <c r="I853" s="111"/>
      <c r="J853" s="111"/>
      <c r="K853" s="76">
        <f t="shared" si="27"/>
        <v>30.66</v>
      </c>
    </row>
    <row r="854" ht="17" customHeight="1" spans="1:11">
      <c r="A854" s="9">
        <v>850</v>
      </c>
      <c r="B854" s="224" t="s">
        <v>2877</v>
      </c>
      <c r="C854" s="226" t="s">
        <v>2878</v>
      </c>
      <c r="D854" s="226" t="s">
        <v>2879</v>
      </c>
      <c r="E854" s="226" t="s">
        <v>2880</v>
      </c>
      <c r="F854" s="161" t="s">
        <v>2860</v>
      </c>
      <c r="G854" s="9">
        <f t="shared" si="26"/>
        <v>1.1</v>
      </c>
      <c r="H854" s="227">
        <v>1.1</v>
      </c>
      <c r="I854" s="111"/>
      <c r="J854" s="111"/>
      <c r="K854" s="76">
        <f t="shared" si="27"/>
        <v>11.242</v>
      </c>
    </row>
    <row r="855" ht="17" customHeight="1" spans="1:11">
      <c r="A855" s="9">
        <v>851</v>
      </c>
      <c r="B855" s="229" t="s">
        <v>2881</v>
      </c>
      <c r="C855" s="230" t="s">
        <v>2882</v>
      </c>
      <c r="D855" s="230" t="s">
        <v>2883</v>
      </c>
      <c r="E855" s="230" t="s">
        <v>2884</v>
      </c>
      <c r="F855" s="161" t="s">
        <v>2860</v>
      </c>
      <c r="G855" s="9">
        <f t="shared" si="26"/>
        <v>1.36</v>
      </c>
      <c r="H855" s="231">
        <v>1.36</v>
      </c>
      <c r="I855" s="111"/>
      <c r="J855" s="111"/>
      <c r="K855" s="76">
        <f t="shared" si="27"/>
        <v>13.8992</v>
      </c>
    </row>
    <row r="856" ht="17" customHeight="1" spans="1:11">
      <c r="A856" s="9">
        <v>852</v>
      </c>
      <c r="B856" s="229" t="s">
        <v>2885</v>
      </c>
      <c r="C856" s="230" t="s">
        <v>2886</v>
      </c>
      <c r="D856" s="230" t="s">
        <v>2887</v>
      </c>
      <c r="E856" s="230" t="s">
        <v>2888</v>
      </c>
      <c r="F856" s="161" t="s">
        <v>2860</v>
      </c>
      <c r="G856" s="9">
        <f t="shared" si="26"/>
        <v>3</v>
      </c>
      <c r="H856" s="231">
        <v>3</v>
      </c>
      <c r="I856" s="111"/>
      <c r="J856" s="111"/>
      <c r="K856" s="76">
        <f t="shared" si="27"/>
        <v>30.66</v>
      </c>
    </row>
    <row r="857" ht="17" customHeight="1" spans="1:11">
      <c r="A857" s="9">
        <v>853</v>
      </c>
      <c r="B857" s="229" t="s">
        <v>2889</v>
      </c>
      <c r="C857" s="232" t="s">
        <v>2890</v>
      </c>
      <c r="D857" s="232" t="s">
        <v>2891</v>
      </c>
      <c r="E857" s="232">
        <v>13507376944</v>
      </c>
      <c r="F857" s="161" t="s">
        <v>2860</v>
      </c>
      <c r="G857" s="9">
        <f t="shared" si="26"/>
        <v>1</v>
      </c>
      <c r="H857" s="231">
        <v>1</v>
      </c>
      <c r="I857" s="111"/>
      <c r="J857" s="111"/>
      <c r="K857" s="76">
        <f t="shared" si="27"/>
        <v>10.22</v>
      </c>
    </row>
    <row r="858" ht="17" customHeight="1" spans="1:11">
      <c r="A858" s="9">
        <v>854</v>
      </c>
      <c r="B858" s="229" t="s">
        <v>2892</v>
      </c>
      <c r="C858" s="230" t="s">
        <v>2893</v>
      </c>
      <c r="D858" s="230" t="s">
        <v>2894</v>
      </c>
      <c r="E858" s="230" t="s">
        <v>2895</v>
      </c>
      <c r="F858" s="161" t="s">
        <v>2860</v>
      </c>
      <c r="G858" s="9">
        <f t="shared" si="26"/>
        <v>4</v>
      </c>
      <c r="H858" s="231">
        <v>4</v>
      </c>
      <c r="I858" s="111"/>
      <c r="J858" s="111"/>
      <c r="K858" s="76">
        <f t="shared" si="27"/>
        <v>40.88</v>
      </c>
    </row>
    <row r="859" ht="17" customHeight="1" spans="1:11">
      <c r="A859" s="9">
        <v>855</v>
      </c>
      <c r="B859" s="229" t="s">
        <v>2896</v>
      </c>
      <c r="C859" s="230" t="s">
        <v>2897</v>
      </c>
      <c r="D859" s="230" t="s">
        <v>2898</v>
      </c>
      <c r="E859" s="230" t="s">
        <v>2899</v>
      </c>
      <c r="F859" s="161" t="s">
        <v>2860</v>
      </c>
      <c r="G859" s="9">
        <f t="shared" si="26"/>
        <v>4</v>
      </c>
      <c r="H859" s="231">
        <v>4</v>
      </c>
      <c r="I859" s="111"/>
      <c r="J859" s="111"/>
      <c r="K859" s="76">
        <f t="shared" si="27"/>
        <v>40.88</v>
      </c>
    </row>
    <row r="860" ht="17" customHeight="1" spans="1:11">
      <c r="A860" s="9">
        <v>856</v>
      </c>
      <c r="B860" s="229" t="s">
        <v>2900</v>
      </c>
      <c r="C860" s="230" t="s">
        <v>2901</v>
      </c>
      <c r="D860" s="230" t="s">
        <v>2902</v>
      </c>
      <c r="E860" s="230" t="s">
        <v>2903</v>
      </c>
      <c r="F860" s="161" t="s">
        <v>2860</v>
      </c>
      <c r="G860" s="9">
        <f t="shared" si="26"/>
        <v>1</v>
      </c>
      <c r="H860" s="231">
        <v>1</v>
      </c>
      <c r="I860" s="111"/>
      <c r="J860" s="111"/>
      <c r="K860" s="76">
        <f t="shared" si="27"/>
        <v>10.22</v>
      </c>
    </row>
    <row r="861" ht="17" customHeight="1" spans="1:11">
      <c r="A861" s="9">
        <v>857</v>
      </c>
      <c r="B861" s="229" t="s">
        <v>2904</v>
      </c>
      <c r="C861" s="230" t="s">
        <v>2905</v>
      </c>
      <c r="D861" s="230" t="s">
        <v>2906</v>
      </c>
      <c r="E861" s="230" t="s">
        <v>2907</v>
      </c>
      <c r="F861" s="161" t="s">
        <v>2860</v>
      </c>
      <c r="G861" s="9">
        <f t="shared" si="26"/>
        <v>0.96</v>
      </c>
      <c r="H861" s="231">
        <v>0.96</v>
      </c>
      <c r="I861" s="111"/>
      <c r="J861" s="111"/>
      <c r="K861" s="76">
        <f t="shared" si="27"/>
        <v>9.8112</v>
      </c>
    </row>
    <row r="862" ht="17" customHeight="1" spans="1:11">
      <c r="A862" s="9">
        <v>858</v>
      </c>
      <c r="B862" s="233" t="s">
        <v>2908</v>
      </c>
      <c r="C862" s="234" t="s">
        <v>2909</v>
      </c>
      <c r="D862" s="234" t="s">
        <v>2910</v>
      </c>
      <c r="E862" s="234" t="s">
        <v>2911</v>
      </c>
      <c r="F862" s="161" t="s">
        <v>2860</v>
      </c>
      <c r="G862" s="9">
        <f t="shared" si="26"/>
        <v>6.16</v>
      </c>
      <c r="H862" s="235">
        <v>6.16</v>
      </c>
      <c r="I862" s="111"/>
      <c r="J862" s="111"/>
      <c r="K862" s="76">
        <f t="shared" si="27"/>
        <v>62.9552</v>
      </c>
    </row>
    <row r="863" ht="17" customHeight="1" spans="1:11">
      <c r="A863" s="9">
        <v>859</v>
      </c>
      <c r="B863" s="233" t="s">
        <v>2912</v>
      </c>
      <c r="C863" s="234" t="s">
        <v>2913</v>
      </c>
      <c r="D863" s="234" t="s">
        <v>2914</v>
      </c>
      <c r="E863" s="234" t="s">
        <v>2915</v>
      </c>
      <c r="F863" s="161" t="s">
        <v>2860</v>
      </c>
      <c r="G863" s="9">
        <f t="shared" si="26"/>
        <v>4</v>
      </c>
      <c r="H863" s="236">
        <v>4</v>
      </c>
      <c r="I863" s="111"/>
      <c r="J863" s="111"/>
      <c r="K863" s="76">
        <f t="shared" si="27"/>
        <v>40.88</v>
      </c>
    </row>
    <row r="864" ht="17" customHeight="1" spans="1:11">
      <c r="A864" s="9">
        <v>860</v>
      </c>
      <c r="B864" s="233" t="s">
        <v>2916</v>
      </c>
      <c r="C864" s="234" t="s">
        <v>2917</v>
      </c>
      <c r="D864" s="234" t="s">
        <v>2918</v>
      </c>
      <c r="E864" s="234" t="s">
        <v>2919</v>
      </c>
      <c r="F864" s="161" t="s">
        <v>2860</v>
      </c>
      <c r="G864" s="9">
        <f t="shared" si="26"/>
        <v>0.52</v>
      </c>
      <c r="H864" s="235">
        <v>0.52</v>
      </c>
      <c r="I864" s="111"/>
      <c r="J864" s="111"/>
      <c r="K864" s="76">
        <f t="shared" si="27"/>
        <v>5.3144</v>
      </c>
    </row>
    <row r="865" ht="17" customHeight="1" spans="1:11">
      <c r="A865" s="9">
        <v>861</v>
      </c>
      <c r="B865" s="233" t="s">
        <v>2920</v>
      </c>
      <c r="C865" s="234" t="s">
        <v>2921</v>
      </c>
      <c r="D865" s="234" t="s">
        <v>2922</v>
      </c>
      <c r="E865" s="234" t="s">
        <v>2923</v>
      </c>
      <c r="F865" s="161" t="s">
        <v>2860</v>
      </c>
      <c r="G865" s="9">
        <f t="shared" si="26"/>
        <v>3</v>
      </c>
      <c r="H865" s="235">
        <v>3</v>
      </c>
      <c r="I865" s="111"/>
      <c r="J865" s="111"/>
      <c r="K865" s="76">
        <f t="shared" si="27"/>
        <v>30.66</v>
      </c>
    </row>
    <row r="866" ht="17" customHeight="1" spans="1:11">
      <c r="A866" s="9">
        <v>862</v>
      </c>
      <c r="B866" s="233" t="s">
        <v>2924</v>
      </c>
      <c r="C866" s="237" t="s">
        <v>2925</v>
      </c>
      <c r="D866" s="237" t="s">
        <v>2926</v>
      </c>
      <c r="E866" s="234" t="s">
        <v>2927</v>
      </c>
      <c r="F866" s="161" t="s">
        <v>2860</v>
      </c>
      <c r="G866" s="9">
        <f t="shared" si="26"/>
        <v>1.81</v>
      </c>
      <c r="H866" s="235">
        <v>1.81</v>
      </c>
      <c r="I866" s="111"/>
      <c r="J866" s="111"/>
      <c r="K866" s="76">
        <f t="shared" si="27"/>
        <v>18.4982</v>
      </c>
    </row>
    <row r="867" ht="17" customHeight="1" spans="1:11">
      <c r="A867" s="9">
        <v>863</v>
      </c>
      <c r="B867" s="233" t="s">
        <v>2928</v>
      </c>
      <c r="C867" s="234" t="s">
        <v>2929</v>
      </c>
      <c r="D867" s="234" t="s">
        <v>2930</v>
      </c>
      <c r="E867" s="234" t="s">
        <v>2931</v>
      </c>
      <c r="F867" s="161" t="s">
        <v>2860</v>
      </c>
      <c r="G867" s="9">
        <f t="shared" si="26"/>
        <v>4.8</v>
      </c>
      <c r="H867" s="235">
        <v>4.8</v>
      </c>
      <c r="I867" s="111"/>
      <c r="J867" s="111"/>
      <c r="K867" s="76">
        <f t="shared" si="27"/>
        <v>49.056</v>
      </c>
    </row>
    <row r="868" ht="17" customHeight="1" spans="1:11">
      <c r="A868" s="9">
        <v>864</v>
      </c>
      <c r="B868" s="233" t="s">
        <v>2932</v>
      </c>
      <c r="C868" s="234" t="s">
        <v>2933</v>
      </c>
      <c r="D868" s="234" t="s">
        <v>2934</v>
      </c>
      <c r="E868" s="234" t="s">
        <v>2935</v>
      </c>
      <c r="F868" s="161" t="s">
        <v>2860</v>
      </c>
      <c r="G868" s="9">
        <f t="shared" si="26"/>
        <v>6</v>
      </c>
      <c r="H868" s="235">
        <v>6</v>
      </c>
      <c r="I868" s="111"/>
      <c r="J868" s="111"/>
      <c r="K868" s="76">
        <f t="shared" si="27"/>
        <v>61.32</v>
      </c>
    </row>
    <row r="869" ht="17" customHeight="1" spans="1:11">
      <c r="A869" s="9">
        <v>865</v>
      </c>
      <c r="B869" s="238" t="s">
        <v>2936</v>
      </c>
      <c r="C869" s="239" t="s">
        <v>2937</v>
      </c>
      <c r="D869" s="239" t="s">
        <v>2938</v>
      </c>
      <c r="E869" s="239" t="s">
        <v>2939</v>
      </c>
      <c r="F869" s="161" t="s">
        <v>2860</v>
      </c>
      <c r="G869" s="9">
        <f t="shared" si="26"/>
        <v>1</v>
      </c>
      <c r="H869" s="240">
        <v>1</v>
      </c>
      <c r="I869" s="111"/>
      <c r="J869" s="111"/>
      <c r="K869" s="76">
        <f t="shared" si="27"/>
        <v>10.22</v>
      </c>
    </row>
    <row r="870" ht="17" customHeight="1" spans="1:11">
      <c r="A870" s="9">
        <v>866</v>
      </c>
      <c r="B870" s="238" t="s">
        <v>2940</v>
      </c>
      <c r="C870" s="239" t="s">
        <v>2941</v>
      </c>
      <c r="D870" s="239" t="s">
        <v>2942</v>
      </c>
      <c r="E870" s="239" t="s">
        <v>2943</v>
      </c>
      <c r="F870" s="161" t="s">
        <v>2860</v>
      </c>
      <c r="G870" s="9">
        <f t="shared" si="26"/>
        <v>3.39</v>
      </c>
      <c r="H870" s="240">
        <v>3.39</v>
      </c>
      <c r="I870" s="111"/>
      <c r="J870" s="111"/>
      <c r="K870" s="76">
        <f t="shared" si="27"/>
        <v>34.6458</v>
      </c>
    </row>
    <row r="871" ht="17" customHeight="1" spans="1:11">
      <c r="A871" s="9">
        <v>867</v>
      </c>
      <c r="B871" s="238" t="s">
        <v>2944</v>
      </c>
      <c r="C871" s="241" t="s">
        <v>2945</v>
      </c>
      <c r="D871" s="239" t="s">
        <v>2946</v>
      </c>
      <c r="E871" s="239" t="s">
        <v>2947</v>
      </c>
      <c r="F871" s="161" t="s">
        <v>2860</v>
      </c>
      <c r="G871" s="9">
        <f t="shared" si="26"/>
        <v>1</v>
      </c>
      <c r="H871" s="240">
        <v>1</v>
      </c>
      <c r="I871" s="111"/>
      <c r="J871" s="111"/>
      <c r="K871" s="76">
        <f t="shared" si="27"/>
        <v>10.22</v>
      </c>
    </row>
    <row r="872" ht="17" customHeight="1" spans="1:11">
      <c r="A872" s="9">
        <v>868</v>
      </c>
      <c r="B872" s="238" t="s">
        <v>2948</v>
      </c>
      <c r="C872" s="239" t="s">
        <v>2949</v>
      </c>
      <c r="D872" s="239" t="s">
        <v>2950</v>
      </c>
      <c r="E872" s="239" t="s">
        <v>2899</v>
      </c>
      <c r="F872" s="161" t="s">
        <v>2860</v>
      </c>
      <c r="G872" s="9">
        <f t="shared" si="26"/>
        <v>1</v>
      </c>
      <c r="H872" s="240">
        <v>1</v>
      </c>
      <c r="I872" s="111"/>
      <c r="J872" s="111"/>
      <c r="K872" s="76">
        <f t="shared" si="27"/>
        <v>10.22</v>
      </c>
    </row>
    <row r="873" ht="17" customHeight="1" spans="1:11">
      <c r="A873" s="9">
        <v>869</v>
      </c>
      <c r="B873" s="238" t="s">
        <v>2951</v>
      </c>
      <c r="C873" s="239" t="s">
        <v>2952</v>
      </c>
      <c r="D873" s="239" t="s">
        <v>2953</v>
      </c>
      <c r="E873" s="239" t="s">
        <v>2954</v>
      </c>
      <c r="F873" s="161" t="s">
        <v>2860</v>
      </c>
      <c r="G873" s="9">
        <f t="shared" si="26"/>
        <v>4</v>
      </c>
      <c r="H873" s="240">
        <v>4</v>
      </c>
      <c r="I873" s="111"/>
      <c r="J873" s="111"/>
      <c r="K873" s="76">
        <f t="shared" si="27"/>
        <v>40.88</v>
      </c>
    </row>
    <row r="874" ht="17" customHeight="1" spans="1:11">
      <c r="A874" s="9">
        <v>870</v>
      </c>
      <c r="B874" s="238" t="s">
        <v>2955</v>
      </c>
      <c r="C874" s="239" t="s">
        <v>2956</v>
      </c>
      <c r="D874" s="239" t="s">
        <v>2957</v>
      </c>
      <c r="E874" s="239" t="s">
        <v>2958</v>
      </c>
      <c r="F874" s="161" t="s">
        <v>2860</v>
      </c>
      <c r="G874" s="9">
        <f t="shared" si="26"/>
        <v>10</v>
      </c>
      <c r="H874" s="240">
        <v>10</v>
      </c>
      <c r="I874" s="111"/>
      <c r="J874" s="111"/>
      <c r="K874" s="76">
        <f t="shared" si="27"/>
        <v>102.2</v>
      </c>
    </row>
    <row r="875" ht="17" customHeight="1" spans="1:11">
      <c r="A875" s="9">
        <v>871</v>
      </c>
      <c r="B875" s="242" t="s">
        <v>2959</v>
      </c>
      <c r="C875" s="243" t="s">
        <v>2960</v>
      </c>
      <c r="D875" s="243" t="s">
        <v>2961</v>
      </c>
      <c r="E875" s="243" t="s">
        <v>2962</v>
      </c>
      <c r="F875" s="161" t="s">
        <v>2963</v>
      </c>
      <c r="G875" s="9">
        <f t="shared" si="26"/>
        <v>1.1</v>
      </c>
      <c r="H875" s="244">
        <v>1.1</v>
      </c>
      <c r="I875" s="111"/>
      <c r="J875" s="111"/>
      <c r="K875" s="76">
        <f t="shared" si="27"/>
        <v>11.242</v>
      </c>
    </row>
    <row r="876" ht="17" customHeight="1" spans="1:11">
      <c r="A876" s="9">
        <v>872</v>
      </c>
      <c r="B876" s="242" t="s">
        <v>2964</v>
      </c>
      <c r="C876" s="243" t="s">
        <v>2965</v>
      </c>
      <c r="D876" s="243" t="s">
        <v>2966</v>
      </c>
      <c r="E876" s="243" t="s">
        <v>2967</v>
      </c>
      <c r="F876" s="161" t="s">
        <v>2963</v>
      </c>
      <c r="G876" s="9">
        <f t="shared" si="26"/>
        <v>2.5</v>
      </c>
      <c r="H876" s="244">
        <v>2.5</v>
      </c>
      <c r="I876" s="111"/>
      <c r="J876" s="111"/>
      <c r="K876" s="76">
        <f t="shared" si="27"/>
        <v>25.55</v>
      </c>
    </row>
    <row r="877" ht="17" customHeight="1" spans="1:11">
      <c r="A877" s="9">
        <v>873</v>
      </c>
      <c r="B877" s="242" t="s">
        <v>2968</v>
      </c>
      <c r="C877" s="243" t="s">
        <v>2969</v>
      </c>
      <c r="D877" s="1" t="s">
        <v>2970</v>
      </c>
      <c r="E877" s="243" t="s">
        <v>2971</v>
      </c>
      <c r="F877" s="161" t="s">
        <v>2963</v>
      </c>
      <c r="G877" s="9">
        <f t="shared" si="26"/>
        <v>3.2</v>
      </c>
      <c r="H877" s="244">
        <v>3.2</v>
      </c>
      <c r="I877" s="111"/>
      <c r="J877" s="111"/>
      <c r="K877" s="76">
        <f t="shared" si="27"/>
        <v>32.704</v>
      </c>
    </row>
    <row r="878" ht="17" customHeight="1" spans="1:11">
      <c r="A878" s="9">
        <v>874</v>
      </c>
      <c r="B878" s="242" t="s">
        <v>2972</v>
      </c>
      <c r="C878" s="243" t="s">
        <v>2973</v>
      </c>
      <c r="D878" s="243" t="s">
        <v>2974</v>
      </c>
      <c r="E878" s="243" t="s">
        <v>2975</v>
      </c>
      <c r="F878" s="161" t="s">
        <v>2963</v>
      </c>
      <c r="G878" s="9">
        <f t="shared" si="26"/>
        <v>3.2</v>
      </c>
      <c r="H878" s="244">
        <v>3.2</v>
      </c>
      <c r="I878" s="111"/>
      <c r="J878" s="111"/>
      <c r="K878" s="76">
        <f t="shared" si="27"/>
        <v>32.704</v>
      </c>
    </row>
    <row r="879" ht="17" customHeight="1" spans="1:11">
      <c r="A879" s="9">
        <v>875</v>
      </c>
      <c r="B879" s="242" t="s">
        <v>2976</v>
      </c>
      <c r="C879" s="243" t="s">
        <v>2977</v>
      </c>
      <c r="D879" s="243" t="s">
        <v>2978</v>
      </c>
      <c r="E879" s="243" t="s">
        <v>2979</v>
      </c>
      <c r="F879" s="161" t="s">
        <v>2963</v>
      </c>
      <c r="G879" s="9">
        <f t="shared" si="26"/>
        <v>1.1</v>
      </c>
      <c r="H879" s="244">
        <v>1.1</v>
      </c>
      <c r="I879" s="111"/>
      <c r="J879" s="111"/>
      <c r="K879" s="76">
        <f t="shared" si="27"/>
        <v>11.242</v>
      </c>
    </row>
    <row r="880" ht="17" customHeight="1" spans="1:11">
      <c r="A880" s="9">
        <v>876</v>
      </c>
      <c r="B880" s="242" t="s">
        <v>2980</v>
      </c>
      <c r="C880" s="243" t="s">
        <v>2981</v>
      </c>
      <c r="D880" s="243" t="s">
        <v>2982</v>
      </c>
      <c r="E880" s="243" t="s">
        <v>2983</v>
      </c>
      <c r="F880" s="161" t="s">
        <v>2963</v>
      </c>
      <c r="G880" s="9">
        <f t="shared" si="26"/>
        <v>0.55</v>
      </c>
      <c r="H880" s="244">
        <v>0.55</v>
      </c>
      <c r="I880" s="111"/>
      <c r="J880" s="111"/>
      <c r="K880" s="76">
        <f t="shared" si="27"/>
        <v>5.621</v>
      </c>
    </row>
    <row r="881" ht="17" customHeight="1" spans="1:11">
      <c r="A881" s="9">
        <v>877</v>
      </c>
      <c r="B881" s="242" t="s">
        <v>2984</v>
      </c>
      <c r="C881" s="243" t="s">
        <v>2985</v>
      </c>
      <c r="D881" s="243" t="s">
        <v>2986</v>
      </c>
      <c r="E881" s="243" t="s">
        <v>2987</v>
      </c>
      <c r="F881" s="161" t="s">
        <v>2963</v>
      </c>
      <c r="G881" s="9">
        <f t="shared" si="26"/>
        <v>1.8</v>
      </c>
      <c r="H881" s="244">
        <v>1.8</v>
      </c>
      <c r="I881" s="111"/>
      <c r="J881" s="111"/>
      <c r="K881" s="76">
        <f t="shared" si="27"/>
        <v>18.396</v>
      </c>
    </row>
    <row r="882" ht="17" customHeight="1" spans="1:11">
      <c r="A882" s="9">
        <v>878</v>
      </c>
      <c r="B882" s="245" t="s">
        <v>2988</v>
      </c>
      <c r="C882" s="246" t="s">
        <v>2989</v>
      </c>
      <c r="D882" s="246" t="s">
        <v>2990</v>
      </c>
      <c r="E882" s="246" t="s">
        <v>2991</v>
      </c>
      <c r="F882" s="161" t="s">
        <v>2963</v>
      </c>
      <c r="G882" s="9">
        <f t="shared" si="26"/>
        <v>1.7</v>
      </c>
      <c r="H882" s="247">
        <v>1.7</v>
      </c>
      <c r="I882" s="111"/>
      <c r="J882" s="111"/>
      <c r="K882" s="76">
        <f t="shared" si="27"/>
        <v>17.374</v>
      </c>
    </row>
    <row r="883" ht="17" customHeight="1" spans="1:11">
      <c r="A883" s="9">
        <v>879</v>
      </c>
      <c r="B883" s="245" t="s">
        <v>2992</v>
      </c>
      <c r="C883" s="246" t="s">
        <v>2993</v>
      </c>
      <c r="D883" s="246" t="s">
        <v>2994</v>
      </c>
      <c r="E883" s="246" t="s">
        <v>2995</v>
      </c>
      <c r="F883" s="161" t="s">
        <v>2963</v>
      </c>
      <c r="G883" s="9">
        <f t="shared" si="26"/>
        <v>0.55</v>
      </c>
      <c r="H883" s="247">
        <v>0.55</v>
      </c>
      <c r="I883" s="111"/>
      <c r="J883" s="111"/>
      <c r="K883" s="76">
        <f t="shared" si="27"/>
        <v>5.621</v>
      </c>
    </row>
    <row r="884" ht="17" customHeight="1" spans="1:11">
      <c r="A884" s="9">
        <v>880</v>
      </c>
      <c r="B884" s="245" t="s">
        <v>2996</v>
      </c>
      <c r="C884" s="246" t="s">
        <v>2997</v>
      </c>
      <c r="D884" s="246" t="s">
        <v>2998</v>
      </c>
      <c r="E884" s="246" t="s">
        <v>2999</v>
      </c>
      <c r="F884" s="161" t="s">
        <v>2963</v>
      </c>
      <c r="G884" s="9">
        <f t="shared" si="26"/>
        <v>1.4</v>
      </c>
      <c r="H884" s="247">
        <v>1.4</v>
      </c>
      <c r="I884" s="111"/>
      <c r="J884" s="111"/>
      <c r="K884" s="76">
        <f t="shared" si="27"/>
        <v>14.308</v>
      </c>
    </row>
    <row r="885" ht="17" customHeight="1" spans="1:11">
      <c r="A885" s="9">
        <v>881</v>
      </c>
      <c r="B885" s="245" t="s">
        <v>3000</v>
      </c>
      <c r="C885" s="246" t="s">
        <v>3001</v>
      </c>
      <c r="D885" s="246" t="s">
        <v>3002</v>
      </c>
      <c r="E885" s="246" t="s">
        <v>3003</v>
      </c>
      <c r="F885" s="161" t="s">
        <v>2963</v>
      </c>
      <c r="G885" s="9">
        <f t="shared" si="26"/>
        <v>1.8</v>
      </c>
      <c r="H885" s="248">
        <v>1.8</v>
      </c>
      <c r="I885" s="111"/>
      <c r="J885" s="111"/>
      <c r="K885" s="76">
        <f t="shared" si="27"/>
        <v>18.396</v>
      </c>
    </row>
    <row r="886" ht="17" customHeight="1" spans="1:11">
      <c r="A886" s="9">
        <v>882</v>
      </c>
      <c r="B886" s="245" t="s">
        <v>3004</v>
      </c>
      <c r="C886" s="246" t="s">
        <v>3005</v>
      </c>
      <c r="D886" s="246" t="s">
        <v>3006</v>
      </c>
      <c r="E886" s="246" t="s">
        <v>3007</v>
      </c>
      <c r="F886" s="161" t="s">
        <v>2963</v>
      </c>
      <c r="G886" s="9">
        <f t="shared" si="26"/>
        <v>2.5</v>
      </c>
      <c r="H886" s="247">
        <v>2.5</v>
      </c>
      <c r="I886" s="111"/>
      <c r="J886" s="111"/>
      <c r="K886" s="76">
        <f t="shared" si="27"/>
        <v>25.55</v>
      </c>
    </row>
    <row r="887" ht="17" customHeight="1" spans="1:11">
      <c r="A887" s="9">
        <v>883</v>
      </c>
      <c r="B887" s="245" t="s">
        <v>3008</v>
      </c>
      <c r="C887" s="246" t="s">
        <v>3009</v>
      </c>
      <c r="D887" s="246" t="s">
        <v>3010</v>
      </c>
      <c r="E887" s="246" t="s">
        <v>3011</v>
      </c>
      <c r="F887" s="161" t="s">
        <v>2963</v>
      </c>
      <c r="G887" s="9">
        <f t="shared" si="26"/>
        <v>1.9</v>
      </c>
      <c r="H887" s="247">
        <v>1.9</v>
      </c>
      <c r="I887" s="111"/>
      <c r="J887" s="111"/>
      <c r="K887" s="76">
        <f t="shared" si="27"/>
        <v>19.418</v>
      </c>
    </row>
    <row r="888" ht="17" customHeight="1" spans="1:11">
      <c r="A888" s="9">
        <v>884</v>
      </c>
      <c r="B888" s="245" t="s">
        <v>3012</v>
      </c>
      <c r="C888" s="246" t="s">
        <v>3013</v>
      </c>
      <c r="D888" s="246" t="s">
        <v>3014</v>
      </c>
      <c r="E888" s="246" t="s">
        <v>3015</v>
      </c>
      <c r="F888" s="161" t="s">
        <v>2963</v>
      </c>
      <c r="G888" s="9">
        <f t="shared" si="26"/>
        <v>1.9</v>
      </c>
      <c r="H888" s="247">
        <v>1.9</v>
      </c>
      <c r="I888" s="111"/>
      <c r="J888" s="111"/>
      <c r="K888" s="76">
        <f t="shared" si="27"/>
        <v>19.418</v>
      </c>
    </row>
    <row r="889" ht="17" customHeight="1" spans="1:11">
      <c r="A889" s="9">
        <v>885</v>
      </c>
      <c r="B889" s="249" t="s">
        <v>3016</v>
      </c>
      <c r="C889" s="250" t="s">
        <v>3017</v>
      </c>
      <c r="D889" s="250" t="s">
        <v>3018</v>
      </c>
      <c r="E889" s="250" t="s">
        <v>3019</v>
      </c>
      <c r="F889" s="161" t="s">
        <v>2963</v>
      </c>
      <c r="G889" s="9">
        <f t="shared" si="26"/>
        <v>1</v>
      </c>
      <c r="H889" s="251">
        <v>1</v>
      </c>
      <c r="I889" s="111"/>
      <c r="J889" s="111"/>
      <c r="K889" s="76">
        <f t="shared" si="27"/>
        <v>10.22</v>
      </c>
    </row>
    <row r="890" ht="17" customHeight="1" spans="1:11">
      <c r="A890" s="9">
        <v>886</v>
      </c>
      <c r="B890" s="249" t="s">
        <v>3020</v>
      </c>
      <c r="C890" s="250" t="s">
        <v>3021</v>
      </c>
      <c r="D890" s="250" t="s">
        <v>3022</v>
      </c>
      <c r="E890" s="250" t="s">
        <v>3023</v>
      </c>
      <c r="F890" s="161" t="s">
        <v>2963</v>
      </c>
      <c r="G890" s="9">
        <f t="shared" si="26"/>
        <v>1.7</v>
      </c>
      <c r="H890" s="251">
        <v>1.7</v>
      </c>
      <c r="I890" s="111"/>
      <c r="J890" s="111"/>
      <c r="K890" s="76">
        <f t="shared" si="27"/>
        <v>17.374</v>
      </c>
    </row>
    <row r="891" ht="17" customHeight="1" spans="1:11">
      <c r="A891" s="9">
        <v>887</v>
      </c>
      <c r="B891" s="249" t="s">
        <v>3024</v>
      </c>
      <c r="C891" s="250" t="s">
        <v>3025</v>
      </c>
      <c r="D891" s="250" t="s">
        <v>3026</v>
      </c>
      <c r="E891" s="250" t="s">
        <v>3027</v>
      </c>
      <c r="F891" s="161" t="s">
        <v>2963</v>
      </c>
      <c r="G891" s="9">
        <f t="shared" si="26"/>
        <v>0.6</v>
      </c>
      <c r="H891" s="251">
        <v>0.6</v>
      </c>
      <c r="I891" s="111"/>
      <c r="J891" s="111"/>
      <c r="K891" s="76">
        <f t="shared" si="27"/>
        <v>6.132</v>
      </c>
    </row>
    <row r="892" ht="17" customHeight="1" spans="1:11">
      <c r="A892" s="9">
        <v>888</v>
      </c>
      <c r="B892" s="249" t="s">
        <v>3028</v>
      </c>
      <c r="C892" s="250" t="s">
        <v>3029</v>
      </c>
      <c r="D892" s="250" t="s">
        <v>3030</v>
      </c>
      <c r="E892" s="250" t="s">
        <v>3031</v>
      </c>
      <c r="F892" s="161" t="s">
        <v>2963</v>
      </c>
      <c r="G892" s="9">
        <f t="shared" si="26"/>
        <v>2</v>
      </c>
      <c r="H892" s="251">
        <v>2</v>
      </c>
      <c r="I892" s="111"/>
      <c r="J892" s="111"/>
      <c r="K892" s="76">
        <f t="shared" si="27"/>
        <v>20.44</v>
      </c>
    </row>
    <row r="893" ht="17" customHeight="1" spans="1:11">
      <c r="A893" s="9">
        <v>889</v>
      </c>
      <c r="B893" s="249" t="s">
        <v>3032</v>
      </c>
      <c r="C893" s="250" t="s">
        <v>3033</v>
      </c>
      <c r="D893" s="250" t="s">
        <v>3034</v>
      </c>
      <c r="E893" s="250" t="s">
        <v>3035</v>
      </c>
      <c r="F893" s="161" t="s">
        <v>2963</v>
      </c>
      <c r="G893" s="9">
        <f t="shared" si="26"/>
        <v>0.6</v>
      </c>
      <c r="H893" s="251">
        <v>0.6</v>
      </c>
      <c r="I893" s="111"/>
      <c r="J893" s="111"/>
      <c r="K893" s="76">
        <f t="shared" si="27"/>
        <v>6.132</v>
      </c>
    </row>
    <row r="894" ht="17" customHeight="1" spans="1:11">
      <c r="A894" s="9">
        <v>890</v>
      </c>
      <c r="B894" s="249" t="s">
        <v>3036</v>
      </c>
      <c r="C894" s="250" t="s">
        <v>3037</v>
      </c>
      <c r="D894" s="250" t="s">
        <v>3038</v>
      </c>
      <c r="E894" s="250" t="s">
        <v>3039</v>
      </c>
      <c r="F894" s="161" t="s">
        <v>2963</v>
      </c>
      <c r="G894" s="9">
        <f t="shared" si="26"/>
        <v>2.5</v>
      </c>
      <c r="H894" s="251">
        <v>2.5</v>
      </c>
      <c r="I894" s="111"/>
      <c r="J894" s="111"/>
      <c r="K894" s="76">
        <f t="shared" si="27"/>
        <v>25.55</v>
      </c>
    </row>
    <row r="895" ht="17" customHeight="1" spans="1:11">
      <c r="A895" s="9">
        <v>891</v>
      </c>
      <c r="B895" s="249" t="s">
        <v>3040</v>
      </c>
      <c r="C895" s="250" t="s">
        <v>3041</v>
      </c>
      <c r="D895" s="250" t="s">
        <v>3042</v>
      </c>
      <c r="E895" s="250" t="s">
        <v>3043</v>
      </c>
      <c r="F895" s="161" t="s">
        <v>2963</v>
      </c>
      <c r="G895" s="9">
        <f t="shared" si="26"/>
        <v>1.6</v>
      </c>
      <c r="H895" s="251">
        <v>1.6</v>
      </c>
      <c r="I895" s="111"/>
      <c r="J895" s="111"/>
      <c r="K895" s="76">
        <f t="shared" si="27"/>
        <v>16.352</v>
      </c>
    </row>
    <row r="896" ht="17" customHeight="1" spans="1:11">
      <c r="A896" s="9">
        <v>892</v>
      </c>
      <c r="B896" s="252" t="s">
        <v>3044</v>
      </c>
      <c r="C896" s="253" t="s">
        <v>3045</v>
      </c>
      <c r="D896" s="253" t="s">
        <v>3046</v>
      </c>
      <c r="E896" s="253" t="s">
        <v>3047</v>
      </c>
      <c r="F896" s="99" t="s">
        <v>3048</v>
      </c>
      <c r="G896" s="9">
        <f t="shared" si="26"/>
        <v>2</v>
      </c>
      <c r="H896" s="254">
        <v>2</v>
      </c>
      <c r="I896" s="111"/>
      <c r="J896" s="111"/>
      <c r="K896" s="76">
        <f t="shared" si="27"/>
        <v>20.44</v>
      </c>
    </row>
    <row r="897" ht="17" customHeight="1" spans="1:11">
      <c r="A897" s="9">
        <v>893</v>
      </c>
      <c r="B897" s="252" t="s">
        <v>3049</v>
      </c>
      <c r="C897" s="253" t="s">
        <v>3050</v>
      </c>
      <c r="D897" s="253" t="s">
        <v>3051</v>
      </c>
      <c r="E897" s="253" t="s">
        <v>3052</v>
      </c>
      <c r="F897" s="99" t="s">
        <v>3048</v>
      </c>
      <c r="G897" s="9">
        <f t="shared" si="26"/>
        <v>0.6</v>
      </c>
      <c r="H897" s="254">
        <v>0.6</v>
      </c>
      <c r="I897" s="111"/>
      <c r="J897" s="111"/>
      <c r="K897" s="76">
        <f t="shared" si="27"/>
        <v>6.132</v>
      </c>
    </row>
    <row r="898" ht="17" customHeight="1" spans="1:11">
      <c r="A898" s="9">
        <v>894</v>
      </c>
      <c r="B898" s="252" t="s">
        <v>3053</v>
      </c>
      <c r="C898" s="253" t="s">
        <v>3054</v>
      </c>
      <c r="D898" s="253" t="s">
        <v>3055</v>
      </c>
      <c r="E898" s="253" t="s">
        <v>3056</v>
      </c>
      <c r="F898" s="99" t="s">
        <v>3048</v>
      </c>
      <c r="G898" s="9">
        <f t="shared" si="26"/>
        <v>1.2</v>
      </c>
      <c r="H898" s="254">
        <v>1.2</v>
      </c>
      <c r="I898" s="111"/>
      <c r="J898" s="111"/>
      <c r="K898" s="76">
        <f t="shared" si="27"/>
        <v>12.264</v>
      </c>
    </row>
    <row r="899" ht="17" customHeight="1" spans="1:11">
      <c r="A899" s="9">
        <v>895</v>
      </c>
      <c r="B899" s="252" t="s">
        <v>3057</v>
      </c>
      <c r="C899" s="253" t="s">
        <v>3058</v>
      </c>
      <c r="D899" s="253" t="s">
        <v>3059</v>
      </c>
      <c r="E899" s="253" t="s">
        <v>3060</v>
      </c>
      <c r="F899" s="99" t="s">
        <v>3048</v>
      </c>
      <c r="G899" s="9">
        <f t="shared" si="26"/>
        <v>2.8</v>
      </c>
      <c r="H899" s="254">
        <v>2.8</v>
      </c>
      <c r="I899" s="111"/>
      <c r="J899" s="111"/>
      <c r="K899" s="76">
        <f t="shared" si="27"/>
        <v>28.616</v>
      </c>
    </row>
    <row r="900" ht="17" customHeight="1" spans="1:11">
      <c r="A900" s="9">
        <v>896</v>
      </c>
      <c r="B900" s="252" t="s">
        <v>3061</v>
      </c>
      <c r="C900" s="253" t="s">
        <v>3062</v>
      </c>
      <c r="D900" s="253" t="s">
        <v>3063</v>
      </c>
      <c r="E900" s="253" t="s">
        <v>3064</v>
      </c>
      <c r="F900" s="99" t="s">
        <v>3048</v>
      </c>
      <c r="G900" s="9">
        <f t="shared" si="26"/>
        <v>3.1</v>
      </c>
      <c r="H900" s="254">
        <v>3.1</v>
      </c>
      <c r="I900" s="111"/>
      <c r="J900" s="111"/>
      <c r="K900" s="76">
        <f t="shared" si="27"/>
        <v>31.682</v>
      </c>
    </row>
    <row r="901" ht="17" customHeight="1" spans="1:11">
      <c r="A901" s="9">
        <v>897</v>
      </c>
      <c r="B901" s="252" t="s">
        <v>3065</v>
      </c>
      <c r="C901" s="253" t="s">
        <v>3066</v>
      </c>
      <c r="D901" s="253" t="s">
        <v>3067</v>
      </c>
      <c r="E901" s="253" t="s">
        <v>3068</v>
      </c>
      <c r="F901" s="99" t="s">
        <v>3048</v>
      </c>
      <c r="G901" s="9">
        <f t="shared" si="26"/>
        <v>3</v>
      </c>
      <c r="H901" s="254">
        <v>3</v>
      </c>
      <c r="I901" s="111"/>
      <c r="J901" s="111"/>
      <c r="K901" s="76">
        <f t="shared" si="27"/>
        <v>30.66</v>
      </c>
    </row>
    <row r="902" ht="17" customHeight="1" spans="1:11">
      <c r="A902" s="9">
        <v>898</v>
      </c>
      <c r="B902" s="252" t="s">
        <v>3069</v>
      </c>
      <c r="C902" s="253" t="s">
        <v>3070</v>
      </c>
      <c r="D902" s="253" t="s">
        <v>3071</v>
      </c>
      <c r="E902" s="253" t="s">
        <v>3072</v>
      </c>
      <c r="F902" s="99" t="s">
        <v>3048</v>
      </c>
      <c r="G902" s="9">
        <f t="shared" ref="G902:G965" si="28">H902+I902+J902</f>
        <v>4</v>
      </c>
      <c r="H902" s="254">
        <v>4</v>
      </c>
      <c r="I902" s="111"/>
      <c r="J902" s="111"/>
      <c r="K902" s="76">
        <f t="shared" ref="K902:K965" si="29">H902*10.22+I902*12+J902*20</f>
        <v>40.88</v>
      </c>
    </row>
    <row r="903" ht="17" customHeight="1" spans="1:11">
      <c r="A903" s="9">
        <v>899</v>
      </c>
      <c r="B903" s="255" t="s">
        <v>3073</v>
      </c>
      <c r="C903" s="256" t="s">
        <v>3074</v>
      </c>
      <c r="D903" s="256" t="s">
        <v>3075</v>
      </c>
      <c r="E903" s="256" t="s">
        <v>3076</v>
      </c>
      <c r="F903" s="161" t="s">
        <v>3048</v>
      </c>
      <c r="G903" s="9">
        <f t="shared" si="28"/>
        <v>0.6</v>
      </c>
      <c r="H903" s="257">
        <v>0.6</v>
      </c>
      <c r="I903" s="111"/>
      <c r="J903" s="111"/>
      <c r="K903" s="76">
        <f t="shared" si="29"/>
        <v>6.132</v>
      </c>
    </row>
    <row r="904" ht="17" customHeight="1" spans="1:11">
      <c r="A904" s="9">
        <v>900</v>
      </c>
      <c r="B904" s="255" t="s">
        <v>3077</v>
      </c>
      <c r="C904" s="256" t="s">
        <v>3078</v>
      </c>
      <c r="D904" s="256" t="s">
        <v>3079</v>
      </c>
      <c r="E904" s="256" t="s">
        <v>3080</v>
      </c>
      <c r="F904" s="161" t="s">
        <v>3048</v>
      </c>
      <c r="G904" s="9">
        <f t="shared" si="28"/>
        <v>1.8</v>
      </c>
      <c r="H904" s="257">
        <v>1.8</v>
      </c>
      <c r="I904" s="111"/>
      <c r="J904" s="111"/>
      <c r="K904" s="76">
        <f t="shared" si="29"/>
        <v>18.396</v>
      </c>
    </row>
    <row r="905" ht="17" customHeight="1" spans="1:11">
      <c r="A905" s="9">
        <v>901</v>
      </c>
      <c r="B905" s="255" t="s">
        <v>3081</v>
      </c>
      <c r="C905" s="256" t="s">
        <v>3082</v>
      </c>
      <c r="D905" s="256" t="s">
        <v>3083</v>
      </c>
      <c r="E905" s="256" t="s">
        <v>3084</v>
      </c>
      <c r="F905" s="161" t="s">
        <v>3048</v>
      </c>
      <c r="G905" s="9">
        <f t="shared" si="28"/>
        <v>1.5</v>
      </c>
      <c r="H905" s="257">
        <v>1.5</v>
      </c>
      <c r="I905" s="111"/>
      <c r="J905" s="111"/>
      <c r="K905" s="76">
        <f t="shared" si="29"/>
        <v>15.33</v>
      </c>
    </row>
    <row r="906" ht="17" customHeight="1" spans="1:11">
      <c r="A906" s="9">
        <v>902</v>
      </c>
      <c r="B906" s="255" t="s">
        <v>3085</v>
      </c>
      <c r="C906" s="258" t="s">
        <v>3086</v>
      </c>
      <c r="D906" s="258" t="s">
        <v>3087</v>
      </c>
      <c r="E906" s="258" t="s">
        <v>3088</v>
      </c>
      <c r="F906" s="161" t="s">
        <v>3048</v>
      </c>
      <c r="G906" s="9">
        <f t="shared" si="28"/>
        <v>2.6</v>
      </c>
      <c r="H906" s="257">
        <v>2.6</v>
      </c>
      <c r="I906" s="111"/>
      <c r="J906" s="111"/>
      <c r="K906" s="76">
        <f t="shared" si="29"/>
        <v>26.572</v>
      </c>
    </row>
    <row r="907" ht="17" customHeight="1" spans="1:11">
      <c r="A907" s="9">
        <v>903</v>
      </c>
      <c r="B907" s="259" t="s">
        <v>3089</v>
      </c>
      <c r="C907" s="260" t="s">
        <v>3090</v>
      </c>
      <c r="D907" s="260" t="s">
        <v>3091</v>
      </c>
      <c r="E907" s="260" t="s">
        <v>3092</v>
      </c>
      <c r="F907" s="99" t="s">
        <v>3048</v>
      </c>
      <c r="G907" s="9">
        <f t="shared" si="28"/>
        <v>0.8</v>
      </c>
      <c r="H907" s="261">
        <v>0.8</v>
      </c>
      <c r="I907" s="111"/>
      <c r="J907" s="111"/>
      <c r="K907" s="76">
        <f t="shared" si="29"/>
        <v>8.176</v>
      </c>
    </row>
    <row r="908" ht="17" customHeight="1" spans="1:11">
      <c r="A908" s="9">
        <v>904</v>
      </c>
      <c r="B908" s="259" t="s">
        <v>3093</v>
      </c>
      <c r="C908" s="260" t="s">
        <v>3094</v>
      </c>
      <c r="D908" s="260" t="s">
        <v>3095</v>
      </c>
      <c r="E908" s="260" t="s">
        <v>3096</v>
      </c>
      <c r="F908" s="99" t="s">
        <v>3048</v>
      </c>
      <c r="G908" s="9">
        <f t="shared" si="28"/>
        <v>2.3</v>
      </c>
      <c r="H908" s="261">
        <v>2.3</v>
      </c>
      <c r="I908" s="111"/>
      <c r="J908" s="111"/>
      <c r="K908" s="76">
        <f t="shared" si="29"/>
        <v>23.506</v>
      </c>
    </row>
    <row r="909" ht="17" customHeight="1" spans="1:11">
      <c r="A909" s="9">
        <v>905</v>
      </c>
      <c r="B909" s="262" t="s">
        <v>3097</v>
      </c>
      <c r="C909" s="262" t="s">
        <v>3098</v>
      </c>
      <c r="D909" s="262" t="s">
        <v>3099</v>
      </c>
      <c r="E909" s="262" t="s">
        <v>3100</v>
      </c>
      <c r="F909" s="161" t="s">
        <v>3101</v>
      </c>
      <c r="G909" s="9">
        <f t="shared" si="28"/>
        <v>69.07</v>
      </c>
      <c r="H909" s="185">
        <v>69.07</v>
      </c>
      <c r="I909" s="111"/>
      <c r="J909" s="111"/>
      <c r="K909" s="76">
        <f t="shared" si="29"/>
        <v>705.8954</v>
      </c>
    </row>
    <row r="910" ht="17" customHeight="1" spans="1:11">
      <c r="A910" s="9">
        <v>906</v>
      </c>
      <c r="B910" s="78" t="s">
        <v>3102</v>
      </c>
      <c r="C910" s="93" t="s">
        <v>3103</v>
      </c>
      <c r="D910" s="93" t="s">
        <v>3104</v>
      </c>
      <c r="E910" s="93" t="s">
        <v>3105</v>
      </c>
      <c r="F910" s="161" t="s">
        <v>3106</v>
      </c>
      <c r="G910" s="9">
        <f t="shared" si="28"/>
        <v>35.65</v>
      </c>
      <c r="H910" s="92">
        <v>35.65</v>
      </c>
      <c r="I910" s="111"/>
      <c r="J910" s="111"/>
      <c r="K910" s="76">
        <f t="shared" si="29"/>
        <v>364.343</v>
      </c>
    </row>
    <row r="911" ht="17" customHeight="1" spans="1:11">
      <c r="A911" s="9">
        <v>907</v>
      </c>
      <c r="B911" s="259" t="s">
        <v>3107</v>
      </c>
      <c r="C911" s="260" t="s">
        <v>3108</v>
      </c>
      <c r="D911" s="260" t="s">
        <v>3109</v>
      </c>
      <c r="E911" s="260" t="s">
        <v>3110</v>
      </c>
      <c r="F911" s="99" t="s">
        <v>3048</v>
      </c>
      <c r="G911" s="9">
        <f t="shared" si="28"/>
        <v>1.6</v>
      </c>
      <c r="H911" s="261">
        <v>1.6</v>
      </c>
      <c r="I911" s="111"/>
      <c r="J911" s="111"/>
      <c r="K911" s="76">
        <f t="shared" si="29"/>
        <v>16.352</v>
      </c>
    </row>
    <row r="912" ht="17" customHeight="1" spans="1:11">
      <c r="A912" s="9">
        <v>908</v>
      </c>
      <c r="B912" s="259" t="s">
        <v>3111</v>
      </c>
      <c r="C912" s="260" t="s">
        <v>3112</v>
      </c>
      <c r="D912" s="260" t="s">
        <v>3113</v>
      </c>
      <c r="E912" s="260" t="s">
        <v>3114</v>
      </c>
      <c r="F912" s="99" t="s">
        <v>3048</v>
      </c>
      <c r="G912" s="9">
        <f t="shared" si="28"/>
        <v>1.4</v>
      </c>
      <c r="H912" s="261">
        <v>1.4</v>
      </c>
      <c r="I912" s="111"/>
      <c r="J912" s="111"/>
      <c r="K912" s="76">
        <f t="shared" si="29"/>
        <v>14.308</v>
      </c>
    </row>
    <row r="913" ht="17" customHeight="1" spans="1:11">
      <c r="A913" s="9">
        <v>909</v>
      </c>
      <c r="B913" s="259" t="s">
        <v>3115</v>
      </c>
      <c r="C913" s="260" t="s">
        <v>3116</v>
      </c>
      <c r="D913" s="260" t="s">
        <v>3117</v>
      </c>
      <c r="E913" s="260" t="s">
        <v>3118</v>
      </c>
      <c r="F913" s="99" t="s">
        <v>3048</v>
      </c>
      <c r="G913" s="9">
        <f t="shared" si="28"/>
        <v>0.6</v>
      </c>
      <c r="H913" s="261">
        <v>0.6</v>
      </c>
      <c r="I913" s="111"/>
      <c r="J913" s="111"/>
      <c r="K913" s="76">
        <f t="shared" si="29"/>
        <v>6.132</v>
      </c>
    </row>
    <row r="914" ht="17" customHeight="1" spans="1:11">
      <c r="A914" s="9">
        <v>910</v>
      </c>
      <c r="B914" s="259" t="s">
        <v>3119</v>
      </c>
      <c r="C914" s="260" t="s">
        <v>3120</v>
      </c>
      <c r="D914" s="260" t="s">
        <v>3121</v>
      </c>
      <c r="E914" s="260" t="s">
        <v>3122</v>
      </c>
      <c r="F914" s="99" t="s">
        <v>3048</v>
      </c>
      <c r="G914" s="9">
        <f t="shared" si="28"/>
        <v>3.2</v>
      </c>
      <c r="H914" s="261">
        <v>3.2</v>
      </c>
      <c r="I914" s="111"/>
      <c r="J914" s="111"/>
      <c r="K914" s="76">
        <f t="shared" si="29"/>
        <v>32.704</v>
      </c>
    </row>
    <row r="915" ht="17" customHeight="1" spans="1:11">
      <c r="A915" s="9">
        <v>911</v>
      </c>
      <c r="B915" s="259" t="s">
        <v>3123</v>
      </c>
      <c r="C915" s="260" t="s">
        <v>3124</v>
      </c>
      <c r="D915" s="260" t="s">
        <v>3125</v>
      </c>
      <c r="E915" s="260" t="s">
        <v>3126</v>
      </c>
      <c r="F915" s="99" t="s">
        <v>3048</v>
      </c>
      <c r="G915" s="9">
        <f t="shared" si="28"/>
        <v>2.17</v>
      </c>
      <c r="H915" s="261">
        <v>2.17</v>
      </c>
      <c r="I915" s="111"/>
      <c r="J915" s="111"/>
      <c r="K915" s="76">
        <f t="shared" si="29"/>
        <v>22.1774</v>
      </c>
    </row>
    <row r="916" ht="17" customHeight="1" spans="1:11">
      <c r="A916" s="9">
        <v>912</v>
      </c>
      <c r="B916" s="263" t="s">
        <v>3127</v>
      </c>
      <c r="C916" s="264" t="s">
        <v>3128</v>
      </c>
      <c r="D916" s="264" t="s">
        <v>3129</v>
      </c>
      <c r="E916" s="264" t="s">
        <v>3130</v>
      </c>
      <c r="F916" s="99" t="s">
        <v>3131</v>
      </c>
      <c r="G916" s="9">
        <f t="shared" si="28"/>
        <v>1.11</v>
      </c>
      <c r="H916" s="265">
        <v>1.11</v>
      </c>
      <c r="I916" s="111"/>
      <c r="J916" s="111"/>
      <c r="K916" s="76">
        <f t="shared" si="29"/>
        <v>11.3442</v>
      </c>
    </row>
    <row r="917" ht="17" customHeight="1" spans="1:11">
      <c r="A917" s="9">
        <v>913</v>
      </c>
      <c r="B917" s="266" t="s">
        <v>3132</v>
      </c>
      <c r="C917" s="267" t="s">
        <v>3133</v>
      </c>
      <c r="D917" s="267" t="s">
        <v>3134</v>
      </c>
      <c r="E917" s="267" t="s">
        <v>3135</v>
      </c>
      <c r="F917" s="99" t="s">
        <v>3136</v>
      </c>
      <c r="G917" s="9">
        <f t="shared" si="28"/>
        <v>4.28</v>
      </c>
      <c r="H917" s="268">
        <v>4.28</v>
      </c>
      <c r="I917" s="111"/>
      <c r="J917" s="111"/>
      <c r="K917" s="76">
        <f t="shared" si="29"/>
        <v>43.7416</v>
      </c>
    </row>
    <row r="918" ht="17" customHeight="1" spans="1:11">
      <c r="A918" s="9">
        <v>914</v>
      </c>
      <c r="B918" s="269" t="s">
        <v>3137</v>
      </c>
      <c r="C918" s="270" t="s">
        <v>3138</v>
      </c>
      <c r="D918" s="270" t="s">
        <v>3139</v>
      </c>
      <c r="E918" s="270" t="s">
        <v>3140</v>
      </c>
      <c r="F918" s="99" t="s">
        <v>3136</v>
      </c>
      <c r="G918" s="9">
        <f t="shared" si="28"/>
        <v>3.21</v>
      </c>
      <c r="H918" s="271">
        <v>3.21</v>
      </c>
      <c r="I918" s="111"/>
      <c r="J918" s="111"/>
      <c r="K918" s="76">
        <f t="shared" si="29"/>
        <v>32.8062</v>
      </c>
    </row>
    <row r="919" ht="17" customHeight="1" spans="1:11">
      <c r="A919" s="9">
        <v>915</v>
      </c>
      <c r="B919" s="269" t="s">
        <v>3141</v>
      </c>
      <c r="C919" s="270" t="s">
        <v>3142</v>
      </c>
      <c r="D919" s="270" t="s">
        <v>3143</v>
      </c>
      <c r="E919" s="270" t="s">
        <v>3144</v>
      </c>
      <c r="F919" s="99" t="s">
        <v>3136</v>
      </c>
      <c r="G919" s="9">
        <f t="shared" si="28"/>
        <v>6.42</v>
      </c>
      <c r="H919" s="271">
        <v>6.42</v>
      </c>
      <c r="I919" s="111"/>
      <c r="J919" s="111"/>
      <c r="K919" s="76">
        <f t="shared" si="29"/>
        <v>65.6124</v>
      </c>
    </row>
    <row r="920" ht="17" customHeight="1" spans="1:11">
      <c r="A920" s="9">
        <v>916</v>
      </c>
      <c r="B920" s="272" t="s">
        <v>143</v>
      </c>
      <c r="C920" s="273" t="s">
        <v>3145</v>
      </c>
      <c r="D920" s="273" t="s">
        <v>3146</v>
      </c>
      <c r="E920" s="273" t="s">
        <v>3147</v>
      </c>
      <c r="F920" s="99" t="s">
        <v>3136</v>
      </c>
      <c r="G920" s="9">
        <f t="shared" si="28"/>
        <v>1.07</v>
      </c>
      <c r="H920" s="274">
        <v>1.07</v>
      </c>
      <c r="I920" s="111"/>
      <c r="J920" s="111"/>
      <c r="K920" s="76">
        <f t="shared" si="29"/>
        <v>10.9354</v>
      </c>
    </row>
    <row r="921" ht="17" customHeight="1" spans="1:11">
      <c r="A921" s="9">
        <v>917</v>
      </c>
      <c r="B921" s="272" t="s">
        <v>3148</v>
      </c>
      <c r="C921" s="273" t="s">
        <v>3149</v>
      </c>
      <c r="D921" s="273" t="s">
        <v>3150</v>
      </c>
      <c r="E921" s="273" t="s">
        <v>3151</v>
      </c>
      <c r="F921" s="99" t="s">
        <v>3136</v>
      </c>
      <c r="G921" s="9">
        <f t="shared" si="28"/>
        <v>4.28</v>
      </c>
      <c r="H921" s="274">
        <v>4.28</v>
      </c>
      <c r="I921" s="111"/>
      <c r="J921" s="111"/>
      <c r="K921" s="76">
        <f t="shared" si="29"/>
        <v>43.7416</v>
      </c>
    </row>
    <row r="922" ht="17" customHeight="1" spans="1:11">
      <c r="A922" s="9">
        <v>918</v>
      </c>
      <c r="B922" s="275" t="s">
        <v>3152</v>
      </c>
      <c r="C922" s="273" t="s">
        <v>3153</v>
      </c>
      <c r="D922" s="273" t="s">
        <v>3154</v>
      </c>
      <c r="E922" s="273" t="s">
        <v>3155</v>
      </c>
      <c r="F922" s="99" t="s">
        <v>3136</v>
      </c>
      <c r="G922" s="9">
        <f t="shared" si="28"/>
        <v>4.28</v>
      </c>
      <c r="H922" s="274">
        <v>4.28</v>
      </c>
      <c r="I922" s="111"/>
      <c r="J922" s="111"/>
      <c r="K922" s="76">
        <f t="shared" si="29"/>
        <v>43.7416</v>
      </c>
    </row>
    <row r="923" ht="17" customHeight="1" spans="1:11">
      <c r="A923" s="9">
        <v>919</v>
      </c>
      <c r="B923" s="276" t="s">
        <v>3156</v>
      </c>
      <c r="C923" s="277" t="s">
        <v>3157</v>
      </c>
      <c r="D923" s="277" t="s">
        <v>3158</v>
      </c>
      <c r="E923" s="277" t="s">
        <v>3159</v>
      </c>
      <c r="F923" s="99" t="s">
        <v>3136</v>
      </c>
      <c r="G923" s="9">
        <f t="shared" si="28"/>
        <v>2.14</v>
      </c>
      <c r="H923" s="278">
        <v>2.14</v>
      </c>
      <c r="I923" s="111"/>
      <c r="J923" s="92"/>
      <c r="K923" s="76">
        <f t="shared" si="29"/>
        <v>21.8708</v>
      </c>
    </row>
    <row r="924" ht="17" customHeight="1" spans="1:11">
      <c r="A924" s="9">
        <v>920</v>
      </c>
      <c r="B924" s="276" t="s">
        <v>3160</v>
      </c>
      <c r="C924" s="277" t="s">
        <v>3161</v>
      </c>
      <c r="D924" s="277" t="s">
        <v>3162</v>
      </c>
      <c r="E924" s="277" t="s">
        <v>3163</v>
      </c>
      <c r="F924" s="99" t="s">
        <v>3136</v>
      </c>
      <c r="G924" s="9">
        <f t="shared" si="28"/>
        <v>3.21</v>
      </c>
      <c r="H924" s="278">
        <v>3.21</v>
      </c>
      <c r="I924" s="111"/>
      <c r="J924" s="92"/>
      <c r="K924" s="76">
        <f t="shared" si="29"/>
        <v>32.8062</v>
      </c>
    </row>
    <row r="925" ht="17" customHeight="1" spans="1:11">
      <c r="A925" s="9">
        <v>921</v>
      </c>
      <c r="B925" s="276" t="s">
        <v>3164</v>
      </c>
      <c r="C925" s="277" t="s">
        <v>3165</v>
      </c>
      <c r="D925" s="277" t="s">
        <v>3166</v>
      </c>
      <c r="E925" s="277" t="s">
        <v>3167</v>
      </c>
      <c r="F925" s="99" t="s">
        <v>3136</v>
      </c>
      <c r="G925" s="9">
        <f t="shared" si="28"/>
        <v>2.14</v>
      </c>
      <c r="H925" s="278">
        <v>2.14</v>
      </c>
      <c r="I925" s="111"/>
      <c r="J925" s="92"/>
      <c r="K925" s="76">
        <f t="shared" si="29"/>
        <v>21.8708</v>
      </c>
    </row>
    <row r="926" ht="17" customHeight="1" spans="1:11">
      <c r="A926" s="9">
        <v>922</v>
      </c>
      <c r="B926" s="279" t="s">
        <v>3168</v>
      </c>
      <c r="C926" s="280" t="s">
        <v>3169</v>
      </c>
      <c r="D926" s="280" t="s">
        <v>3170</v>
      </c>
      <c r="E926" s="280" t="s">
        <v>3171</v>
      </c>
      <c r="F926" s="281" t="s">
        <v>3172</v>
      </c>
      <c r="G926" s="9">
        <f t="shared" si="28"/>
        <v>4.8</v>
      </c>
      <c r="H926" s="282">
        <v>4.8</v>
      </c>
      <c r="I926" s="111"/>
      <c r="J926" s="111"/>
      <c r="K926" s="76">
        <f t="shared" si="29"/>
        <v>49.056</v>
      </c>
    </row>
    <row r="927" ht="17" customHeight="1" spans="1:11">
      <c r="A927" s="9">
        <v>923</v>
      </c>
      <c r="B927" s="279" t="s">
        <v>3173</v>
      </c>
      <c r="C927" s="280" t="s">
        <v>3174</v>
      </c>
      <c r="D927" s="280" t="s">
        <v>3175</v>
      </c>
      <c r="E927" s="280" t="s">
        <v>3176</v>
      </c>
      <c r="F927" s="281" t="s">
        <v>3172</v>
      </c>
      <c r="G927" s="9">
        <f t="shared" si="28"/>
        <v>0.96</v>
      </c>
      <c r="H927" s="282">
        <v>0.96</v>
      </c>
      <c r="I927" s="111"/>
      <c r="J927" s="111"/>
      <c r="K927" s="76">
        <f t="shared" si="29"/>
        <v>9.8112</v>
      </c>
    </row>
    <row r="928" ht="17" customHeight="1" spans="1:11">
      <c r="A928" s="9">
        <v>924</v>
      </c>
      <c r="B928" s="279" t="s">
        <v>3177</v>
      </c>
      <c r="C928" s="280" t="s">
        <v>3178</v>
      </c>
      <c r="D928" s="280" t="s">
        <v>3179</v>
      </c>
      <c r="E928" s="280" t="s">
        <v>3180</v>
      </c>
      <c r="F928" s="281" t="s">
        <v>3172</v>
      </c>
      <c r="G928" s="9">
        <f t="shared" si="28"/>
        <v>3.84</v>
      </c>
      <c r="H928" s="282">
        <v>3.84</v>
      </c>
      <c r="I928" s="111"/>
      <c r="J928" s="111"/>
      <c r="K928" s="76">
        <f t="shared" si="29"/>
        <v>39.2448</v>
      </c>
    </row>
    <row r="929" ht="17" customHeight="1" spans="1:11">
      <c r="A929" s="9">
        <v>925</v>
      </c>
      <c r="B929" s="283" t="s">
        <v>3181</v>
      </c>
      <c r="C929" s="284" t="s">
        <v>3182</v>
      </c>
      <c r="D929" s="284" t="s">
        <v>3183</v>
      </c>
      <c r="E929" s="284" t="s">
        <v>3184</v>
      </c>
      <c r="F929" s="281" t="s">
        <v>3172</v>
      </c>
      <c r="G929" s="9">
        <f t="shared" si="28"/>
        <v>1.92</v>
      </c>
      <c r="H929" s="285">
        <v>1.92</v>
      </c>
      <c r="I929" s="111"/>
      <c r="J929" s="111"/>
      <c r="K929" s="76">
        <f t="shared" si="29"/>
        <v>19.6224</v>
      </c>
    </row>
    <row r="930" ht="17" customHeight="1" spans="1:11">
      <c r="A930" s="9">
        <v>926</v>
      </c>
      <c r="B930" s="283" t="s">
        <v>3185</v>
      </c>
      <c r="C930" s="284" t="s">
        <v>3186</v>
      </c>
      <c r="D930" s="284" t="s">
        <v>3187</v>
      </c>
      <c r="E930" s="284" t="s">
        <v>3188</v>
      </c>
      <c r="F930" s="281" t="s">
        <v>3172</v>
      </c>
      <c r="G930" s="9">
        <f t="shared" si="28"/>
        <v>0.96</v>
      </c>
      <c r="H930" s="285">
        <v>0.96</v>
      </c>
      <c r="I930" s="111"/>
      <c r="J930" s="111"/>
      <c r="K930" s="76">
        <f t="shared" si="29"/>
        <v>9.8112</v>
      </c>
    </row>
    <row r="931" ht="17" customHeight="1" spans="1:11">
      <c r="A931" s="9">
        <v>927</v>
      </c>
      <c r="B931" s="286" t="s">
        <v>3189</v>
      </c>
      <c r="C931" s="287" t="s">
        <v>3190</v>
      </c>
      <c r="D931" s="287" t="s">
        <v>3191</v>
      </c>
      <c r="E931" s="287" t="s">
        <v>3192</v>
      </c>
      <c r="F931" s="281" t="s">
        <v>3172</v>
      </c>
      <c r="G931" s="9">
        <f t="shared" si="28"/>
        <v>3.84</v>
      </c>
      <c r="H931" s="288">
        <v>3.84</v>
      </c>
      <c r="I931" s="111"/>
      <c r="J931" s="92"/>
      <c r="K931" s="76">
        <f t="shared" si="29"/>
        <v>39.2448</v>
      </c>
    </row>
    <row r="932" ht="17" customHeight="1" spans="1:11">
      <c r="A932" s="9">
        <v>928</v>
      </c>
      <c r="B932" s="289" t="s">
        <v>3193</v>
      </c>
      <c r="C932" s="290" t="s">
        <v>3194</v>
      </c>
      <c r="D932" s="290" t="s">
        <v>3195</v>
      </c>
      <c r="E932" s="290" t="s">
        <v>3196</v>
      </c>
      <c r="F932" s="281" t="s">
        <v>3172</v>
      </c>
      <c r="G932" s="9">
        <f t="shared" si="28"/>
        <v>2.88</v>
      </c>
      <c r="H932" s="288">
        <v>2.88</v>
      </c>
      <c r="I932" s="111"/>
      <c r="J932" s="92"/>
      <c r="K932" s="76">
        <f t="shared" si="29"/>
        <v>29.4336</v>
      </c>
    </row>
    <row r="933" ht="17" customHeight="1" spans="1:11">
      <c r="A933" s="9">
        <v>929</v>
      </c>
      <c r="B933" s="291" t="s">
        <v>3197</v>
      </c>
      <c r="C933" s="292" t="s">
        <v>3198</v>
      </c>
      <c r="D933" s="292" t="s">
        <v>3199</v>
      </c>
      <c r="E933" s="292" t="s">
        <v>3200</v>
      </c>
      <c r="F933" s="281" t="s">
        <v>3172</v>
      </c>
      <c r="G933" s="9">
        <f t="shared" si="28"/>
        <v>0.96</v>
      </c>
      <c r="H933" s="293">
        <v>0.96</v>
      </c>
      <c r="I933" s="111"/>
      <c r="J933" s="92"/>
      <c r="K933" s="76">
        <f t="shared" si="29"/>
        <v>9.8112</v>
      </c>
    </row>
    <row r="934" ht="17" customHeight="1" spans="1:11">
      <c r="A934" s="9">
        <v>930</v>
      </c>
      <c r="B934" s="291" t="s">
        <v>3201</v>
      </c>
      <c r="C934" s="292" t="s">
        <v>3202</v>
      </c>
      <c r="D934" s="292" t="s">
        <v>3203</v>
      </c>
      <c r="E934" s="292" t="s">
        <v>3204</v>
      </c>
      <c r="F934" s="281" t="s">
        <v>3172</v>
      </c>
      <c r="G934" s="9">
        <f t="shared" si="28"/>
        <v>3.11</v>
      </c>
      <c r="H934" s="293">
        <v>3.11</v>
      </c>
      <c r="I934" s="111"/>
      <c r="J934" s="92"/>
      <c r="K934" s="76">
        <f t="shared" si="29"/>
        <v>31.7842</v>
      </c>
    </row>
    <row r="935" ht="17" customHeight="1" spans="1:11">
      <c r="A935" s="9">
        <v>931</v>
      </c>
      <c r="B935" s="294" t="s">
        <v>3205</v>
      </c>
      <c r="C935" s="295" t="s">
        <v>3206</v>
      </c>
      <c r="D935" s="295" t="s">
        <v>3207</v>
      </c>
      <c r="E935" s="295" t="s">
        <v>3208</v>
      </c>
      <c r="F935" s="99" t="s">
        <v>3209</v>
      </c>
      <c r="G935" s="9">
        <f t="shared" si="28"/>
        <v>1.8</v>
      </c>
      <c r="H935" s="296">
        <v>1.8</v>
      </c>
      <c r="I935" s="111"/>
      <c r="J935" s="111"/>
      <c r="K935" s="76">
        <f t="shared" si="29"/>
        <v>18.396</v>
      </c>
    </row>
    <row r="936" ht="17" customHeight="1" spans="1:11">
      <c r="A936" s="9">
        <v>932</v>
      </c>
      <c r="B936" s="294" t="s">
        <v>3210</v>
      </c>
      <c r="C936" s="295" t="s">
        <v>3211</v>
      </c>
      <c r="D936" s="295" t="s">
        <v>3212</v>
      </c>
      <c r="E936" s="295" t="s">
        <v>3213</v>
      </c>
      <c r="F936" s="99" t="s">
        <v>3209</v>
      </c>
      <c r="G936" s="9">
        <f t="shared" si="28"/>
        <v>2.26</v>
      </c>
      <c r="H936" s="296">
        <v>2.26</v>
      </c>
      <c r="I936" s="111"/>
      <c r="J936" s="111"/>
      <c r="K936" s="76">
        <f t="shared" si="29"/>
        <v>23.0972</v>
      </c>
    </row>
    <row r="937" ht="17" customHeight="1" spans="1:11">
      <c r="A937" s="9">
        <v>933</v>
      </c>
      <c r="B937" s="294" t="s">
        <v>3214</v>
      </c>
      <c r="C937" s="295" t="s">
        <v>3215</v>
      </c>
      <c r="D937" s="295" t="s">
        <v>3216</v>
      </c>
      <c r="E937" s="295" t="s">
        <v>3217</v>
      </c>
      <c r="F937" s="99" t="s">
        <v>3209</v>
      </c>
      <c r="G937" s="9">
        <f t="shared" si="28"/>
        <v>2.69</v>
      </c>
      <c r="H937" s="296">
        <v>2.69</v>
      </c>
      <c r="I937" s="111"/>
      <c r="J937" s="111"/>
      <c r="K937" s="76">
        <f t="shared" si="29"/>
        <v>27.4918</v>
      </c>
    </row>
    <row r="938" ht="17" customHeight="1" spans="1:11">
      <c r="A938" s="9">
        <v>934</v>
      </c>
      <c r="B938" s="294" t="s">
        <v>3218</v>
      </c>
      <c r="C938" s="295" t="s">
        <v>3219</v>
      </c>
      <c r="D938" s="295" t="s">
        <v>3220</v>
      </c>
      <c r="E938" s="295" t="s">
        <v>3221</v>
      </c>
      <c r="F938" s="99" t="s">
        <v>3209</v>
      </c>
      <c r="G938" s="9">
        <f t="shared" si="28"/>
        <v>3.58</v>
      </c>
      <c r="H938" s="296">
        <v>3.58</v>
      </c>
      <c r="I938" s="111"/>
      <c r="J938" s="111"/>
      <c r="K938" s="76">
        <f t="shared" si="29"/>
        <v>36.5876</v>
      </c>
    </row>
    <row r="939" ht="17" customHeight="1" spans="1:11">
      <c r="A939" s="9">
        <v>935</v>
      </c>
      <c r="B939" s="297" t="s">
        <v>3222</v>
      </c>
      <c r="C939" s="298" t="s">
        <v>3223</v>
      </c>
      <c r="D939" s="298" t="s">
        <v>3224</v>
      </c>
      <c r="E939" s="298" t="s">
        <v>3225</v>
      </c>
      <c r="F939" s="99" t="s">
        <v>3209</v>
      </c>
      <c r="G939" s="9">
        <f t="shared" si="28"/>
        <v>4.47</v>
      </c>
      <c r="H939" s="299">
        <v>4.47</v>
      </c>
      <c r="I939" s="111"/>
      <c r="J939" s="111"/>
      <c r="K939" s="76">
        <f t="shared" si="29"/>
        <v>45.6834</v>
      </c>
    </row>
    <row r="940" ht="17" customHeight="1" spans="1:11">
      <c r="A940" s="9">
        <v>936</v>
      </c>
      <c r="B940" s="297" t="s">
        <v>3226</v>
      </c>
      <c r="C940" s="298" t="s">
        <v>3227</v>
      </c>
      <c r="D940" s="298" t="s">
        <v>3228</v>
      </c>
      <c r="E940" s="298" t="s">
        <v>3229</v>
      </c>
      <c r="F940" s="99" t="s">
        <v>3209</v>
      </c>
      <c r="G940" s="9">
        <f t="shared" si="28"/>
        <v>4.47</v>
      </c>
      <c r="H940" s="299">
        <v>4.47</v>
      </c>
      <c r="I940" s="111"/>
      <c r="J940" s="111"/>
      <c r="K940" s="76">
        <f t="shared" si="29"/>
        <v>45.6834</v>
      </c>
    </row>
    <row r="941" ht="17" customHeight="1" spans="1:11">
      <c r="A941" s="9">
        <v>937</v>
      </c>
      <c r="B941" s="297" t="s">
        <v>3230</v>
      </c>
      <c r="C941" s="298" t="s">
        <v>3231</v>
      </c>
      <c r="D941" s="298" t="s">
        <v>3232</v>
      </c>
      <c r="E941" s="298" t="s">
        <v>3233</v>
      </c>
      <c r="F941" s="99" t="s">
        <v>3209</v>
      </c>
      <c r="G941" s="9">
        <f t="shared" si="28"/>
        <v>2.69</v>
      </c>
      <c r="H941" s="299">
        <v>2.69</v>
      </c>
      <c r="I941" s="111"/>
      <c r="J941" s="92"/>
      <c r="K941" s="76">
        <f t="shared" si="29"/>
        <v>27.4918</v>
      </c>
    </row>
    <row r="942" ht="17" customHeight="1" spans="1:11">
      <c r="A942" s="9">
        <v>938</v>
      </c>
      <c r="B942" s="300" t="s">
        <v>3085</v>
      </c>
      <c r="C942" s="301" t="s">
        <v>3234</v>
      </c>
      <c r="D942" s="301" t="s">
        <v>3235</v>
      </c>
      <c r="E942" s="301" t="s">
        <v>3236</v>
      </c>
      <c r="F942" s="99" t="s">
        <v>3209</v>
      </c>
      <c r="G942" s="9">
        <f t="shared" si="28"/>
        <v>2.69</v>
      </c>
      <c r="H942" s="302">
        <v>2.69</v>
      </c>
      <c r="I942" s="111"/>
      <c r="J942" s="92"/>
      <c r="K942" s="76">
        <f t="shared" si="29"/>
        <v>27.4918</v>
      </c>
    </row>
    <row r="943" ht="17" customHeight="1" spans="1:11">
      <c r="A943" s="9">
        <v>939</v>
      </c>
      <c r="B943" s="300" t="s">
        <v>3237</v>
      </c>
      <c r="C943" s="301" t="s">
        <v>3238</v>
      </c>
      <c r="D943" s="301" t="s">
        <v>3239</v>
      </c>
      <c r="E943" s="301" t="s">
        <v>3240</v>
      </c>
      <c r="F943" s="99" t="s">
        <v>3209</v>
      </c>
      <c r="G943" s="9">
        <f t="shared" si="28"/>
        <v>5.36</v>
      </c>
      <c r="H943" s="302">
        <v>5.36</v>
      </c>
      <c r="I943" s="111"/>
      <c r="J943" s="92"/>
      <c r="K943" s="76">
        <f t="shared" si="29"/>
        <v>54.7792</v>
      </c>
    </row>
    <row r="944" ht="17" customHeight="1" spans="1:11">
      <c r="A944" s="9">
        <v>940</v>
      </c>
      <c r="B944" s="300" t="s">
        <v>3241</v>
      </c>
      <c r="C944" s="301" t="s">
        <v>3242</v>
      </c>
      <c r="D944" s="301" t="s">
        <v>3243</v>
      </c>
      <c r="E944" s="301" t="s">
        <v>3244</v>
      </c>
      <c r="F944" s="99" t="s">
        <v>3209</v>
      </c>
      <c r="G944" s="9">
        <f t="shared" si="28"/>
        <v>1.8</v>
      </c>
      <c r="H944" s="302">
        <v>1.8</v>
      </c>
      <c r="I944" s="111"/>
      <c r="J944" s="92"/>
      <c r="K944" s="76">
        <f t="shared" si="29"/>
        <v>18.396</v>
      </c>
    </row>
    <row r="945" ht="17" customHeight="1" spans="1:11">
      <c r="A945" s="9">
        <v>941</v>
      </c>
      <c r="B945" s="300" t="s">
        <v>3245</v>
      </c>
      <c r="C945" s="301" t="s">
        <v>3246</v>
      </c>
      <c r="D945" s="301" t="s">
        <v>3247</v>
      </c>
      <c r="E945" s="301" t="s">
        <v>3248</v>
      </c>
      <c r="F945" s="99" t="s">
        <v>3209</v>
      </c>
      <c r="G945" s="9">
        <f t="shared" si="28"/>
        <v>2.69</v>
      </c>
      <c r="H945" s="302">
        <v>2.69</v>
      </c>
      <c r="I945" s="111"/>
      <c r="J945" s="92"/>
      <c r="K945" s="76">
        <f t="shared" si="29"/>
        <v>27.4918</v>
      </c>
    </row>
    <row r="946" ht="17" customHeight="1" spans="1:11">
      <c r="A946" s="9">
        <v>942</v>
      </c>
      <c r="B946" s="303" t="s">
        <v>3249</v>
      </c>
      <c r="C946" s="304" t="s">
        <v>3250</v>
      </c>
      <c r="D946" s="304" t="s">
        <v>3251</v>
      </c>
      <c r="E946" s="304" t="s">
        <v>3252</v>
      </c>
      <c r="F946" s="99" t="s">
        <v>3209</v>
      </c>
      <c r="G946" s="9">
        <f t="shared" si="28"/>
        <v>1.8</v>
      </c>
      <c r="H946" s="305">
        <v>1.8</v>
      </c>
      <c r="I946" s="111"/>
      <c r="J946" s="92"/>
      <c r="K946" s="76">
        <f t="shared" si="29"/>
        <v>18.396</v>
      </c>
    </row>
    <row r="947" ht="17" customHeight="1" spans="1:11">
      <c r="A947" s="9">
        <v>943</v>
      </c>
      <c r="B947" s="306" t="s">
        <v>3253</v>
      </c>
      <c r="C947" s="307" t="s">
        <v>3254</v>
      </c>
      <c r="D947" s="307" t="s">
        <v>3255</v>
      </c>
      <c r="E947" s="307" t="s">
        <v>3256</v>
      </c>
      <c r="F947" s="99" t="s">
        <v>3209</v>
      </c>
      <c r="G947" s="9">
        <f t="shared" si="28"/>
        <v>1.78</v>
      </c>
      <c r="H947" s="305">
        <v>1.78</v>
      </c>
      <c r="I947" s="111"/>
      <c r="J947" s="92"/>
      <c r="K947" s="76">
        <f t="shared" si="29"/>
        <v>18.1916</v>
      </c>
    </row>
    <row r="948" ht="17" customHeight="1" spans="1:11">
      <c r="A948" s="9">
        <v>944</v>
      </c>
      <c r="B948" s="308" t="s">
        <v>3257</v>
      </c>
      <c r="C948" s="309" t="s">
        <v>3258</v>
      </c>
      <c r="D948" s="309" t="s">
        <v>3259</v>
      </c>
      <c r="E948" s="309" t="s">
        <v>3260</v>
      </c>
      <c r="F948" s="99" t="s">
        <v>3261</v>
      </c>
      <c r="G948" s="9">
        <f t="shared" si="28"/>
        <v>1.08</v>
      </c>
      <c r="H948" s="310">
        <v>1.08</v>
      </c>
      <c r="I948" s="111"/>
      <c r="J948" s="111"/>
      <c r="K948" s="76">
        <f t="shared" si="29"/>
        <v>11.0376</v>
      </c>
    </row>
    <row r="949" ht="17" customHeight="1" spans="1:11">
      <c r="A949" s="9">
        <v>945</v>
      </c>
      <c r="B949" s="311" t="s">
        <v>3262</v>
      </c>
      <c r="C949" s="312" t="s">
        <v>3263</v>
      </c>
      <c r="D949" s="312" t="s">
        <v>3264</v>
      </c>
      <c r="E949" s="312" t="s">
        <v>3265</v>
      </c>
      <c r="F949" s="99" t="s">
        <v>3261</v>
      </c>
      <c r="G949" s="9">
        <f t="shared" si="28"/>
        <v>1.08</v>
      </c>
      <c r="H949" s="313">
        <v>1.08</v>
      </c>
      <c r="I949" s="111"/>
      <c r="J949" s="111"/>
      <c r="K949" s="76">
        <f t="shared" si="29"/>
        <v>11.0376</v>
      </c>
    </row>
    <row r="950" ht="17" customHeight="1" spans="1:11">
      <c r="A950" s="9">
        <v>946</v>
      </c>
      <c r="B950" s="314" t="s">
        <v>3266</v>
      </c>
      <c r="C950" s="312" t="s">
        <v>3267</v>
      </c>
      <c r="D950" s="312" t="s">
        <v>3268</v>
      </c>
      <c r="E950" s="312" t="s">
        <v>3269</v>
      </c>
      <c r="F950" s="99" t="s">
        <v>3261</v>
      </c>
      <c r="G950" s="9">
        <f t="shared" si="28"/>
        <v>3.24</v>
      </c>
      <c r="H950" s="313">
        <v>3.24</v>
      </c>
      <c r="I950" s="111"/>
      <c r="J950" s="111"/>
      <c r="K950" s="76">
        <f t="shared" si="29"/>
        <v>33.1128</v>
      </c>
    </row>
    <row r="951" ht="17" customHeight="1" spans="1:11">
      <c r="A951" s="9">
        <v>947</v>
      </c>
      <c r="B951" s="314" t="s">
        <v>3270</v>
      </c>
      <c r="C951" s="312" t="s">
        <v>3271</v>
      </c>
      <c r="D951" s="312" t="s">
        <v>3272</v>
      </c>
      <c r="E951" s="312" t="s">
        <v>3273</v>
      </c>
      <c r="F951" s="99" t="s">
        <v>3261</v>
      </c>
      <c r="G951" s="9">
        <f t="shared" si="28"/>
        <v>3.21</v>
      </c>
      <c r="H951" s="313">
        <v>3.21</v>
      </c>
      <c r="I951" s="111"/>
      <c r="J951" s="111"/>
      <c r="K951" s="76">
        <f t="shared" si="29"/>
        <v>32.8062</v>
      </c>
    </row>
    <row r="952" ht="17" customHeight="1" spans="1:11">
      <c r="A952" s="9">
        <v>948</v>
      </c>
      <c r="B952" s="315" t="s">
        <v>3274</v>
      </c>
      <c r="C952" s="316" t="s">
        <v>3275</v>
      </c>
      <c r="D952" s="316" t="s">
        <v>3276</v>
      </c>
      <c r="E952" s="316" t="s">
        <v>3277</v>
      </c>
      <c r="F952" s="99" t="s">
        <v>3261</v>
      </c>
      <c r="G952" s="9">
        <f t="shared" si="28"/>
        <v>4.32</v>
      </c>
      <c r="H952" s="317">
        <v>4.32</v>
      </c>
      <c r="I952" s="111"/>
      <c r="J952" s="111"/>
      <c r="K952" s="76">
        <f t="shared" si="29"/>
        <v>44.1504</v>
      </c>
    </row>
    <row r="953" ht="17" customHeight="1" spans="1:11">
      <c r="A953" s="9">
        <v>949</v>
      </c>
      <c r="B953" s="315" t="s">
        <v>3278</v>
      </c>
      <c r="C953" s="316" t="s">
        <v>3279</v>
      </c>
      <c r="D953" s="316" t="s">
        <v>3280</v>
      </c>
      <c r="E953" s="316" t="s">
        <v>3281</v>
      </c>
      <c r="F953" s="99" t="s">
        <v>3261</v>
      </c>
      <c r="G953" s="9">
        <f t="shared" si="28"/>
        <v>2.16</v>
      </c>
      <c r="H953" s="317">
        <v>2.16</v>
      </c>
      <c r="I953" s="111"/>
      <c r="J953" s="111"/>
      <c r="K953" s="76">
        <f t="shared" si="29"/>
        <v>22.0752</v>
      </c>
    </row>
    <row r="954" ht="17" customHeight="1" spans="1:11">
      <c r="A954" s="9">
        <v>950</v>
      </c>
      <c r="B954" s="315" t="s">
        <v>3282</v>
      </c>
      <c r="C954" s="316" t="s">
        <v>3283</v>
      </c>
      <c r="D954" s="316" t="s">
        <v>3284</v>
      </c>
      <c r="E954" s="316" t="s">
        <v>3285</v>
      </c>
      <c r="F954" s="99" t="s">
        <v>3261</v>
      </c>
      <c r="G954" s="9">
        <f t="shared" si="28"/>
        <v>4.36</v>
      </c>
      <c r="H954" s="317">
        <v>4.36</v>
      </c>
      <c r="I954" s="111"/>
      <c r="J954" s="111"/>
      <c r="K954" s="76">
        <f t="shared" si="29"/>
        <v>44.5592</v>
      </c>
    </row>
    <row r="955" ht="17" customHeight="1" spans="1:11">
      <c r="A955" s="9">
        <v>951</v>
      </c>
      <c r="B955" s="318" t="s">
        <v>3286</v>
      </c>
      <c r="C955" s="316" t="s">
        <v>3287</v>
      </c>
      <c r="D955" s="316" t="s">
        <v>3288</v>
      </c>
      <c r="E955" s="316" t="s">
        <v>3289</v>
      </c>
      <c r="F955" s="99" t="s">
        <v>3261</v>
      </c>
      <c r="G955" s="9">
        <f t="shared" si="28"/>
        <v>1.08</v>
      </c>
      <c r="H955" s="317">
        <v>1.08</v>
      </c>
      <c r="I955" s="111"/>
      <c r="J955" s="111"/>
      <c r="K955" s="76">
        <f t="shared" si="29"/>
        <v>11.0376</v>
      </c>
    </row>
    <row r="956" ht="17" customHeight="1" spans="1:11">
      <c r="A956" s="9">
        <v>952</v>
      </c>
      <c r="B956" s="318" t="s">
        <v>3290</v>
      </c>
      <c r="C956" s="316" t="s">
        <v>3291</v>
      </c>
      <c r="D956" s="316" t="s">
        <v>3292</v>
      </c>
      <c r="E956" s="316" t="s">
        <v>3293</v>
      </c>
      <c r="F956" s="99" t="s">
        <v>3261</v>
      </c>
      <c r="G956" s="9">
        <f t="shared" si="28"/>
        <v>4.32</v>
      </c>
      <c r="H956" s="317">
        <v>4.32</v>
      </c>
      <c r="I956" s="111"/>
      <c r="J956" s="111"/>
      <c r="K956" s="76">
        <f t="shared" si="29"/>
        <v>44.1504</v>
      </c>
    </row>
    <row r="957" ht="17" customHeight="1" spans="1:11">
      <c r="A957" s="9">
        <v>953</v>
      </c>
      <c r="B957" s="319" t="s">
        <v>3294</v>
      </c>
      <c r="C957" s="320" t="s">
        <v>3295</v>
      </c>
      <c r="D957" s="320" t="s">
        <v>3296</v>
      </c>
      <c r="E957" s="320" t="s">
        <v>3297</v>
      </c>
      <c r="F957" s="99" t="s">
        <v>3261</v>
      </c>
      <c r="G957" s="9">
        <f t="shared" si="28"/>
        <v>1.08</v>
      </c>
      <c r="H957" s="321">
        <v>1.08</v>
      </c>
      <c r="I957" s="111"/>
      <c r="J957" s="111"/>
      <c r="K957" s="76">
        <f t="shared" si="29"/>
        <v>11.0376</v>
      </c>
    </row>
    <row r="958" ht="17" customHeight="1" spans="1:11">
      <c r="A958" s="9">
        <v>954</v>
      </c>
      <c r="B958" s="322" t="s">
        <v>3298</v>
      </c>
      <c r="C958" s="323" t="s">
        <v>3299</v>
      </c>
      <c r="D958" s="323" t="s">
        <v>3300</v>
      </c>
      <c r="E958" s="323" t="s">
        <v>3301</v>
      </c>
      <c r="F958" s="99" t="s">
        <v>3302</v>
      </c>
      <c r="G958" s="9">
        <f t="shared" si="28"/>
        <v>2.2</v>
      </c>
      <c r="H958" s="324">
        <v>2.2</v>
      </c>
      <c r="I958" s="111"/>
      <c r="J958" s="111"/>
      <c r="K958" s="76">
        <f t="shared" si="29"/>
        <v>22.484</v>
      </c>
    </row>
    <row r="959" ht="17" customHeight="1" spans="1:11">
      <c r="A959" s="9">
        <v>955</v>
      </c>
      <c r="B959" s="322" t="s">
        <v>3303</v>
      </c>
      <c r="C959" s="325" t="s">
        <v>3304</v>
      </c>
      <c r="D959" s="325" t="s">
        <v>3305</v>
      </c>
      <c r="E959" s="325" t="s">
        <v>3306</v>
      </c>
      <c r="F959" s="99" t="s">
        <v>3302</v>
      </c>
      <c r="G959" s="9">
        <f t="shared" si="28"/>
        <v>2.2</v>
      </c>
      <c r="H959" s="324">
        <v>2.2</v>
      </c>
      <c r="I959" s="111"/>
      <c r="J959" s="111"/>
      <c r="K959" s="76">
        <f t="shared" si="29"/>
        <v>22.484</v>
      </c>
    </row>
    <row r="960" ht="17" customHeight="1" spans="1:11">
      <c r="A960" s="9">
        <v>956</v>
      </c>
      <c r="B960" s="322" t="s">
        <v>3307</v>
      </c>
      <c r="C960" s="323" t="s">
        <v>3308</v>
      </c>
      <c r="D960" s="323" t="s">
        <v>3309</v>
      </c>
      <c r="E960" s="323" t="s">
        <v>3310</v>
      </c>
      <c r="F960" s="99" t="s">
        <v>3302</v>
      </c>
      <c r="G960" s="9">
        <f t="shared" si="28"/>
        <v>6.4</v>
      </c>
      <c r="H960" s="324">
        <v>6.4</v>
      </c>
      <c r="I960" s="111"/>
      <c r="J960" s="111"/>
      <c r="K960" s="76">
        <f t="shared" si="29"/>
        <v>65.408</v>
      </c>
    </row>
    <row r="961" ht="17" customHeight="1" spans="1:11">
      <c r="A961" s="9">
        <v>957</v>
      </c>
      <c r="B961" s="322" t="s">
        <v>3311</v>
      </c>
      <c r="C961" s="323" t="s">
        <v>3312</v>
      </c>
      <c r="D961" s="323" t="s">
        <v>3313</v>
      </c>
      <c r="E961" s="323" t="s">
        <v>3314</v>
      </c>
      <c r="F961" s="99" t="s">
        <v>3302</v>
      </c>
      <c r="G961" s="9">
        <f t="shared" si="28"/>
        <v>4.4</v>
      </c>
      <c r="H961" s="324">
        <v>4.4</v>
      </c>
      <c r="I961" s="111"/>
      <c r="J961" s="111"/>
      <c r="K961" s="76">
        <f t="shared" si="29"/>
        <v>44.968</v>
      </c>
    </row>
    <row r="962" ht="17" customHeight="1" spans="1:11">
      <c r="A962" s="9">
        <v>958</v>
      </c>
      <c r="B962" s="322" t="s">
        <v>3315</v>
      </c>
      <c r="C962" s="323" t="s">
        <v>3316</v>
      </c>
      <c r="D962" s="323" t="s">
        <v>3317</v>
      </c>
      <c r="E962" s="323" t="s">
        <v>3318</v>
      </c>
      <c r="F962" s="99" t="s">
        <v>3302</v>
      </c>
      <c r="G962" s="9">
        <f t="shared" si="28"/>
        <v>1.1</v>
      </c>
      <c r="H962" s="324">
        <v>1.1</v>
      </c>
      <c r="I962" s="111"/>
      <c r="J962" s="111"/>
      <c r="K962" s="76">
        <f t="shared" si="29"/>
        <v>11.242</v>
      </c>
    </row>
    <row r="963" ht="17" customHeight="1" spans="1:11">
      <c r="A963" s="9">
        <v>959</v>
      </c>
      <c r="B963" s="326" t="s">
        <v>3319</v>
      </c>
      <c r="C963" s="327" t="s">
        <v>3320</v>
      </c>
      <c r="D963" s="327" t="s">
        <v>3321</v>
      </c>
      <c r="E963" s="327" t="s">
        <v>3322</v>
      </c>
      <c r="F963" s="99" t="s">
        <v>3302</v>
      </c>
      <c r="G963" s="9">
        <f t="shared" si="28"/>
        <v>4.4</v>
      </c>
      <c r="H963" s="328">
        <v>4.4</v>
      </c>
      <c r="I963" s="111"/>
      <c r="J963" s="111"/>
      <c r="K963" s="76">
        <f t="shared" si="29"/>
        <v>44.968</v>
      </c>
    </row>
    <row r="964" ht="17" customHeight="1" spans="1:11">
      <c r="A964" s="9">
        <v>960</v>
      </c>
      <c r="B964" s="329" t="s">
        <v>3323</v>
      </c>
      <c r="C964" s="330" t="s">
        <v>3324</v>
      </c>
      <c r="D964" s="330" t="s">
        <v>3325</v>
      </c>
      <c r="E964" s="330" t="s">
        <v>3326</v>
      </c>
      <c r="F964" s="99" t="s">
        <v>3302</v>
      </c>
      <c r="G964" s="9">
        <f t="shared" si="28"/>
        <v>5.5</v>
      </c>
      <c r="H964" s="331">
        <v>5.5</v>
      </c>
      <c r="I964" s="111"/>
      <c r="J964" s="111"/>
      <c r="K964" s="76">
        <f t="shared" si="29"/>
        <v>56.21</v>
      </c>
    </row>
    <row r="965" ht="17" customHeight="1" spans="1:11">
      <c r="A965" s="9">
        <v>961</v>
      </c>
      <c r="B965" s="329" t="s">
        <v>3327</v>
      </c>
      <c r="C965" s="330" t="s">
        <v>3328</v>
      </c>
      <c r="D965" s="330" t="s">
        <v>3329</v>
      </c>
      <c r="E965" s="330" t="s">
        <v>3330</v>
      </c>
      <c r="F965" s="99" t="s">
        <v>3302</v>
      </c>
      <c r="G965" s="9">
        <f t="shared" si="28"/>
        <v>1.1</v>
      </c>
      <c r="H965" s="331">
        <v>1.1</v>
      </c>
      <c r="I965" s="111"/>
      <c r="J965" s="111"/>
      <c r="K965" s="76">
        <f t="shared" si="29"/>
        <v>11.242</v>
      </c>
    </row>
    <row r="966" ht="17" customHeight="1" spans="1:11">
      <c r="A966" s="9">
        <v>962</v>
      </c>
      <c r="B966" s="329" t="s">
        <v>3331</v>
      </c>
      <c r="C966" s="330" t="s">
        <v>3332</v>
      </c>
      <c r="D966" s="330" t="s">
        <v>3333</v>
      </c>
      <c r="E966" s="330" t="s">
        <v>3334</v>
      </c>
      <c r="F966" s="99" t="s">
        <v>3302</v>
      </c>
      <c r="G966" s="9">
        <f t="shared" ref="G966:G1029" si="30">H966+I966+J966</f>
        <v>4.4</v>
      </c>
      <c r="H966" s="331">
        <v>4.4</v>
      </c>
      <c r="I966" s="111"/>
      <c r="J966" s="111"/>
      <c r="K966" s="76">
        <f t="shared" ref="K966:K1029" si="31">H966*10.22+I966*12+J966*20</f>
        <v>44.968</v>
      </c>
    </row>
    <row r="967" ht="17" customHeight="1" spans="1:11">
      <c r="A967" s="9">
        <v>963</v>
      </c>
      <c r="B967" s="329" t="s">
        <v>3335</v>
      </c>
      <c r="C967" s="330" t="s">
        <v>3336</v>
      </c>
      <c r="D967" s="330" t="s">
        <v>3337</v>
      </c>
      <c r="E967" s="330" t="s">
        <v>3338</v>
      </c>
      <c r="F967" s="99" t="s">
        <v>3302</v>
      </c>
      <c r="G967" s="9">
        <f t="shared" si="30"/>
        <v>1.01</v>
      </c>
      <c r="H967" s="331">
        <v>1.01</v>
      </c>
      <c r="I967" s="111"/>
      <c r="J967" s="111"/>
      <c r="K967" s="76">
        <f t="shared" si="31"/>
        <v>10.3222</v>
      </c>
    </row>
    <row r="968" ht="17" customHeight="1" spans="1:11">
      <c r="A968" s="9">
        <v>964</v>
      </c>
      <c r="B968" s="329" t="s">
        <v>3339</v>
      </c>
      <c r="C968" s="330" t="s">
        <v>3340</v>
      </c>
      <c r="D968" s="330" t="s">
        <v>3341</v>
      </c>
      <c r="E968" s="330" t="s">
        <v>3342</v>
      </c>
      <c r="F968" s="99" t="s">
        <v>3302</v>
      </c>
      <c r="G968" s="9">
        <f t="shared" si="30"/>
        <v>9.9</v>
      </c>
      <c r="H968" s="331">
        <v>9.9</v>
      </c>
      <c r="I968" s="111"/>
      <c r="J968" s="111"/>
      <c r="K968" s="76">
        <f t="shared" si="31"/>
        <v>101.178</v>
      </c>
    </row>
    <row r="969" ht="17" customHeight="1" spans="1:11">
      <c r="A969" s="9">
        <v>965</v>
      </c>
      <c r="B969" s="329" t="s">
        <v>3343</v>
      </c>
      <c r="C969" s="330" t="s">
        <v>3344</v>
      </c>
      <c r="D969" s="330" t="s">
        <v>3345</v>
      </c>
      <c r="E969" s="330" t="s">
        <v>3346</v>
      </c>
      <c r="F969" s="99" t="s">
        <v>3302</v>
      </c>
      <c r="G969" s="9">
        <f t="shared" si="30"/>
        <v>2.2</v>
      </c>
      <c r="H969" s="331">
        <v>2.2</v>
      </c>
      <c r="I969" s="111"/>
      <c r="J969" s="111"/>
      <c r="K969" s="76">
        <f t="shared" si="31"/>
        <v>22.484</v>
      </c>
    </row>
    <row r="970" ht="17" customHeight="1" spans="1:11">
      <c r="A970" s="9">
        <v>966</v>
      </c>
      <c r="B970" s="329" t="s">
        <v>3347</v>
      </c>
      <c r="C970" s="330" t="s">
        <v>3348</v>
      </c>
      <c r="D970" s="330" t="s">
        <v>3349</v>
      </c>
      <c r="E970" s="330" t="s">
        <v>3350</v>
      </c>
      <c r="F970" s="99" t="s">
        <v>3302</v>
      </c>
      <c r="G970" s="9">
        <f t="shared" si="30"/>
        <v>4.4</v>
      </c>
      <c r="H970" s="331">
        <v>4.4</v>
      </c>
      <c r="I970" s="111"/>
      <c r="J970" s="111"/>
      <c r="K970" s="76">
        <f t="shared" si="31"/>
        <v>44.968</v>
      </c>
    </row>
    <row r="971" ht="17" customHeight="1" spans="1:11">
      <c r="A971" s="9">
        <v>967</v>
      </c>
      <c r="B971" s="332" t="s">
        <v>3351</v>
      </c>
      <c r="C971" s="333" t="s">
        <v>3352</v>
      </c>
      <c r="D971" s="333" t="s">
        <v>3353</v>
      </c>
      <c r="E971" s="333" t="s">
        <v>3354</v>
      </c>
      <c r="F971" s="99" t="s">
        <v>3302</v>
      </c>
      <c r="G971" s="9">
        <f t="shared" si="30"/>
        <v>6.6</v>
      </c>
      <c r="H971" s="334">
        <v>6.6</v>
      </c>
      <c r="I971" s="111"/>
      <c r="J971" s="111"/>
      <c r="K971" s="76">
        <f t="shared" si="31"/>
        <v>67.452</v>
      </c>
    </row>
    <row r="972" ht="17" customHeight="1" spans="1:11">
      <c r="A972" s="9">
        <v>968</v>
      </c>
      <c r="B972" s="332" t="s">
        <v>3355</v>
      </c>
      <c r="C972" s="333" t="s">
        <v>3356</v>
      </c>
      <c r="D972" s="333" t="s">
        <v>3357</v>
      </c>
      <c r="E972" s="333" t="s">
        <v>3358</v>
      </c>
      <c r="F972" s="99" t="s">
        <v>3302</v>
      </c>
      <c r="G972" s="9">
        <f t="shared" si="30"/>
        <v>2.2</v>
      </c>
      <c r="H972" s="334">
        <v>2.2</v>
      </c>
      <c r="I972" s="111"/>
      <c r="J972" s="111"/>
      <c r="K972" s="76">
        <f t="shared" si="31"/>
        <v>22.484</v>
      </c>
    </row>
    <row r="973" ht="17" customHeight="1" spans="1:11">
      <c r="A973" s="9">
        <v>969</v>
      </c>
      <c r="B973" s="332" t="s">
        <v>2640</v>
      </c>
      <c r="C973" s="333" t="s">
        <v>3359</v>
      </c>
      <c r="D973" s="333" t="s">
        <v>3360</v>
      </c>
      <c r="E973" s="333" t="s">
        <v>3361</v>
      </c>
      <c r="F973" s="99" t="s">
        <v>3302</v>
      </c>
      <c r="G973" s="9">
        <f t="shared" si="30"/>
        <v>3.3</v>
      </c>
      <c r="H973" s="334">
        <v>3.3</v>
      </c>
      <c r="I973" s="111"/>
      <c r="J973" s="111"/>
      <c r="K973" s="76">
        <f t="shared" si="31"/>
        <v>33.726</v>
      </c>
    </row>
    <row r="974" ht="17" customHeight="1" spans="1:11">
      <c r="A974" s="9">
        <v>970</v>
      </c>
      <c r="B974" s="332" t="s">
        <v>3362</v>
      </c>
      <c r="C974" s="333" t="s">
        <v>3363</v>
      </c>
      <c r="D974" s="333" t="s">
        <v>3364</v>
      </c>
      <c r="E974" s="333" t="s">
        <v>3365</v>
      </c>
      <c r="F974" s="99" t="s">
        <v>3302</v>
      </c>
      <c r="G974" s="9">
        <f t="shared" si="30"/>
        <v>3.4</v>
      </c>
      <c r="H974" s="334">
        <v>3.4</v>
      </c>
      <c r="I974" s="111"/>
      <c r="J974" s="111"/>
      <c r="K974" s="76">
        <f t="shared" si="31"/>
        <v>34.748</v>
      </c>
    </row>
    <row r="975" ht="17" customHeight="1" spans="1:11">
      <c r="A975" s="9">
        <v>971</v>
      </c>
      <c r="B975" s="332" t="s">
        <v>3366</v>
      </c>
      <c r="C975" s="333" t="s">
        <v>3367</v>
      </c>
      <c r="D975" s="333" t="s">
        <v>3368</v>
      </c>
      <c r="E975" s="333" t="s">
        <v>3369</v>
      </c>
      <c r="F975" s="99" t="s">
        <v>3302</v>
      </c>
      <c r="G975" s="9">
        <f t="shared" si="30"/>
        <v>5.5</v>
      </c>
      <c r="H975" s="334">
        <v>5.5</v>
      </c>
      <c r="I975" s="111"/>
      <c r="J975" s="111"/>
      <c r="K975" s="76">
        <f t="shared" si="31"/>
        <v>56.21</v>
      </c>
    </row>
    <row r="976" ht="17" customHeight="1" spans="1:11">
      <c r="A976" s="9">
        <v>972</v>
      </c>
      <c r="B976" s="332" t="s">
        <v>3370</v>
      </c>
      <c r="C976" s="333" t="s">
        <v>3371</v>
      </c>
      <c r="D976" s="333" t="s">
        <v>3372</v>
      </c>
      <c r="E976" s="333" t="s">
        <v>3373</v>
      </c>
      <c r="F976" s="99" t="s">
        <v>3302</v>
      </c>
      <c r="G976" s="9">
        <f t="shared" si="30"/>
        <v>5.5</v>
      </c>
      <c r="H976" s="334">
        <v>5.5</v>
      </c>
      <c r="I976" s="111"/>
      <c r="J976" s="111"/>
      <c r="K976" s="76">
        <f t="shared" si="31"/>
        <v>56.21</v>
      </c>
    </row>
    <row r="977" ht="17" customHeight="1" spans="1:11">
      <c r="A977" s="9">
        <v>973</v>
      </c>
      <c r="B977" s="332" t="s">
        <v>3374</v>
      </c>
      <c r="C977" s="333" t="s">
        <v>3375</v>
      </c>
      <c r="D977" s="333" t="s">
        <v>3376</v>
      </c>
      <c r="E977" s="333" t="s">
        <v>3377</v>
      </c>
      <c r="F977" s="99" t="s">
        <v>3302</v>
      </c>
      <c r="G977" s="9">
        <f t="shared" si="30"/>
        <v>3.3</v>
      </c>
      <c r="H977" s="334">
        <v>3.3</v>
      </c>
      <c r="I977" s="111"/>
      <c r="J977" s="111"/>
      <c r="K977" s="76">
        <f t="shared" si="31"/>
        <v>33.726</v>
      </c>
    </row>
    <row r="978" ht="17" customHeight="1" spans="1:11">
      <c r="A978" s="9">
        <v>974</v>
      </c>
      <c r="B978" s="335" t="s">
        <v>3378</v>
      </c>
      <c r="C978" s="336" t="s">
        <v>3379</v>
      </c>
      <c r="D978" s="336" t="s">
        <v>3380</v>
      </c>
      <c r="E978" s="336" t="s">
        <v>3381</v>
      </c>
      <c r="F978" s="99" t="s">
        <v>3302</v>
      </c>
      <c r="G978" s="9">
        <f t="shared" si="30"/>
        <v>2.2</v>
      </c>
      <c r="H978" s="337">
        <v>2.2</v>
      </c>
      <c r="I978" s="111"/>
      <c r="J978" s="111"/>
      <c r="K978" s="76">
        <f t="shared" si="31"/>
        <v>22.484</v>
      </c>
    </row>
    <row r="979" ht="17" customHeight="1" spans="1:11">
      <c r="A979" s="9">
        <v>975</v>
      </c>
      <c r="B979" s="335" t="s">
        <v>3382</v>
      </c>
      <c r="C979" s="336" t="s">
        <v>3383</v>
      </c>
      <c r="D979" s="336" t="s">
        <v>3384</v>
      </c>
      <c r="E979" s="336" t="s">
        <v>3358</v>
      </c>
      <c r="F979" s="99" t="s">
        <v>3302</v>
      </c>
      <c r="G979" s="9">
        <f t="shared" si="30"/>
        <v>1.1</v>
      </c>
      <c r="H979" s="337">
        <v>1.1</v>
      </c>
      <c r="I979" s="111"/>
      <c r="J979" s="111"/>
      <c r="K979" s="76">
        <f t="shared" si="31"/>
        <v>11.242</v>
      </c>
    </row>
    <row r="980" ht="17" customHeight="1" spans="1:11">
      <c r="A980" s="9">
        <v>976</v>
      </c>
      <c r="B980" s="335" t="s">
        <v>3385</v>
      </c>
      <c r="C980" s="336" t="s">
        <v>3386</v>
      </c>
      <c r="D980" s="336" t="s">
        <v>3387</v>
      </c>
      <c r="E980" s="336" t="s">
        <v>3358</v>
      </c>
      <c r="F980" s="99" t="s">
        <v>3302</v>
      </c>
      <c r="G980" s="9">
        <f t="shared" si="30"/>
        <v>2.2</v>
      </c>
      <c r="H980" s="337">
        <v>2.2</v>
      </c>
      <c r="I980" s="111"/>
      <c r="J980" s="111"/>
      <c r="K980" s="76">
        <f t="shared" si="31"/>
        <v>22.484</v>
      </c>
    </row>
    <row r="981" ht="17" customHeight="1" spans="1:11">
      <c r="A981" s="9">
        <v>977</v>
      </c>
      <c r="B981" s="335" t="s">
        <v>3388</v>
      </c>
      <c r="C981" s="336" t="s">
        <v>3389</v>
      </c>
      <c r="D981" s="336" t="s">
        <v>3390</v>
      </c>
      <c r="E981" s="336" t="s">
        <v>3358</v>
      </c>
      <c r="F981" s="99" t="s">
        <v>3302</v>
      </c>
      <c r="G981" s="9">
        <f t="shared" si="30"/>
        <v>2.2</v>
      </c>
      <c r="H981" s="337">
        <v>2.2</v>
      </c>
      <c r="I981" s="111"/>
      <c r="J981" s="111"/>
      <c r="K981" s="76">
        <f t="shared" si="31"/>
        <v>22.484</v>
      </c>
    </row>
    <row r="982" ht="17" customHeight="1" spans="1:11">
      <c r="A982" s="9">
        <v>978</v>
      </c>
      <c r="B982" s="335" t="s">
        <v>3391</v>
      </c>
      <c r="C982" s="336" t="s">
        <v>3392</v>
      </c>
      <c r="D982" s="336" t="s">
        <v>3393</v>
      </c>
      <c r="E982" s="336" t="s">
        <v>3394</v>
      </c>
      <c r="F982" s="99" t="s">
        <v>3302</v>
      </c>
      <c r="G982" s="9">
        <f t="shared" si="30"/>
        <v>7.7</v>
      </c>
      <c r="H982" s="337">
        <v>7.7</v>
      </c>
      <c r="I982" s="111"/>
      <c r="J982" s="111"/>
      <c r="K982" s="76">
        <f t="shared" si="31"/>
        <v>78.694</v>
      </c>
    </row>
    <row r="983" ht="17" customHeight="1" spans="1:11">
      <c r="A983" s="9">
        <v>979</v>
      </c>
      <c r="B983" s="335" t="s">
        <v>3395</v>
      </c>
      <c r="C983" s="336" t="s">
        <v>3396</v>
      </c>
      <c r="D983" s="336" t="s">
        <v>3397</v>
      </c>
      <c r="E983" s="336" t="s">
        <v>3398</v>
      </c>
      <c r="F983" s="99" t="s">
        <v>3302</v>
      </c>
      <c r="G983" s="9">
        <f t="shared" si="30"/>
        <v>3.3</v>
      </c>
      <c r="H983" s="337">
        <v>3.3</v>
      </c>
      <c r="I983" s="111"/>
      <c r="J983" s="111"/>
      <c r="K983" s="76">
        <f t="shared" si="31"/>
        <v>33.726</v>
      </c>
    </row>
    <row r="984" ht="17" customHeight="1" spans="1:11">
      <c r="A984" s="9">
        <v>980</v>
      </c>
      <c r="B984" s="335" t="s">
        <v>3399</v>
      </c>
      <c r="C984" s="336" t="s">
        <v>3400</v>
      </c>
      <c r="D984" s="336" t="s">
        <v>3401</v>
      </c>
      <c r="E984" s="336" t="s">
        <v>3402</v>
      </c>
      <c r="F984" s="99" t="s">
        <v>3302</v>
      </c>
      <c r="G984" s="9">
        <f t="shared" si="30"/>
        <v>2.2</v>
      </c>
      <c r="H984" s="337">
        <v>2.2</v>
      </c>
      <c r="I984" s="111"/>
      <c r="J984" s="111"/>
      <c r="K984" s="76">
        <f t="shared" si="31"/>
        <v>22.484</v>
      </c>
    </row>
    <row r="985" ht="17" customHeight="1" spans="1:11">
      <c r="A985" s="9">
        <v>981</v>
      </c>
      <c r="B985" s="338" t="s">
        <v>3403</v>
      </c>
      <c r="C985" s="339" t="s">
        <v>3404</v>
      </c>
      <c r="D985" s="262" t="s">
        <v>3405</v>
      </c>
      <c r="E985" s="340">
        <v>18711720500</v>
      </c>
      <c r="F985" s="99" t="s">
        <v>3406</v>
      </c>
      <c r="G985" s="9">
        <f t="shared" si="30"/>
        <v>51.28</v>
      </c>
      <c r="H985" s="92">
        <v>51.28</v>
      </c>
      <c r="I985" s="111"/>
      <c r="J985" s="111"/>
      <c r="K985" s="76">
        <f t="shared" si="31"/>
        <v>524.0816</v>
      </c>
    </row>
    <row r="986" ht="17" customHeight="1" spans="1:11">
      <c r="A986" s="9">
        <v>982</v>
      </c>
      <c r="B986" s="341" t="s">
        <v>3407</v>
      </c>
      <c r="C986" s="342" t="s">
        <v>3408</v>
      </c>
      <c r="D986" s="342" t="s">
        <v>3409</v>
      </c>
      <c r="E986" s="343" t="s">
        <v>3410</v>
      </c>
      <c r="F986" s="99" t="s">
        <v>3406</v>
      </c>
      <c r="G986" s="9">
        <f t="shared" si="30"/>
        <v>3.4</v>
      </c>
      <c r="H986" s="344">
        <v>3.4</v>
      </c>
      <c r="I986" s="111"/>
      <c r="J986" s="111"/>
      <c r="K986" s="76">
        <f t="shared" si="31"/>
        <v>34.748</v>
      </c>
    </row>
    <row r="987" ht="17" customHeight="1" spans="1:11">
      <c r="A987" s="9">
        <v>983</v>
      </c>
      <c r="B987" s="341" t="s">
        <v>3411</v>
      </c>
      <c r="C987" s="342" t="s">
        <v>3412</v>
      </c>
      <c r="D987" s="342" t="s">
        <v>3413</v>
      </c>
      <c r="E987" s="343" t="s">
        <v>3414</v>
      </c>
      <c r="F987" s="99" t="s">
        <v>3406</v>
      </c>
      <c r="G987" s="9">
        <f t="shared" si="30"/>
        <v>3.45</v>
      </c>
      <c r="H987" s="344">
        <v>3.45</v>
      </c>
      <c r="I987" s="111"/>
      <c r="J987" s="111"/>
      <c r="K987" s="76">
        <f t="shared" si="31"/>
        <v>35.259</v>
      </c>
    </row>
    <row r="988" ht="17" customHeight="1" spans="1:11">
      <c r="A988" s="9">
        <v>984</v>
      </c>
      <c r="B988" s="345" t="s">
        <v>3415</v>
      </c>
      <c r="C988" s="346" t="s">
        <v>3416</v>
      </c>
      <c r="D988" s="346" t="s">
        <v>3417</v>
      </c>
      <c r="E988" s="347" t="s">
        <v>3418</v>
      </c>
      <c r="F988" s="99" t="s">
        <v>3406</v>
      </c>
      <c r="G988" s="9">
        <f t="shared" si="30"/>
        <v>3.63</v>
      </c>
      <c r="H988" s="348">
        <v>3.63</v>
      </c>
      <c r="I988" s="111"/>
      <c r="J988" s="111"/>
      <c r="K988" s="76">
        <f t="shared" si="31"/>
        <v>37.0986</v>
      </c>
    </row>
    <row r="989" ht="17" customHeight="1" spans="1:11">
      <c r="A989" s="9">
        <v>985</v>
      </c>
      <c r="B989" s="345" t="s">
        <v>3419</v>
      </c>
      <c r="C989" s="346" t="s">
        <v>3420</v>
      </c>
      <c r="D989" s="346" t="s">
        <v>3421</v>
      </c>
      <c r="E989" s="347" t="s">
        <v>3422</v>
      </c>
      <c r="F989" s="99" t="s">
        <v>3406</v>
      </c>
      <c r="G989" s="9">
        <f t="shared" si="30"/>
        <v>3.29</v>
      </c>
      <c r="H989" s="348">
        <v>3.29</v>
      </c>
      <c r="I989" s="111"/>
      <c r="J989" s="111"/>
      <c r="K989" s="76">
        <f t="shared" si="31"/>
        <v>33.6238</v>
      </c>
    </row>
    <row r="990" ht="17" customHeight="1" spans="1:11">
      <c r="A990" s="9">
        <v>986</v>
      </c>
      <c r="B990" s="349" t="s">
        <v>3423</v>
      </c>
      <c r="C990" s="350" t="s">
        <v>3424</v>
      </c>
      <c r="D990" s="350" t="s">
        <v>3425</v>
      </c>
      <c r="E990" s="351" t="s">
        <v>3426</v>
      </c>
      <c r="F990" s="99" t="s">
        <v>3406</v>
      </c>
      <c r="G990" s="9">
        <f t="shared" si="30"/>
        <v>2.59</v>
      </c>
      <c r="H990" s="352">
        <v>2.59</v>
      </c>
      <c r="I990" s="111"/>
      <c r="J990" s="111"/>
      <c r="K990" s="76">
        <f t="shared" si="31"/>
        <v>26.4698</v>
      </c>
    </row>
    <row r="991" ht="17" customHeight="1" spans="1:11">
      <c r="A991" s="9">
        <v>987</v>
      </c>
      <c r="B991" s="349" t="s">
        <v>3427</v>
      </c>
      <c r="C991" s="350" t="s">
        <v>3428</v>
      </c>
      <c r="D991" s="350" t="s">
        <v>3429</v>
      </c>
      <c r="E991" s="351" t="s">
        <v>3430</v>
      </c>
      <c r="F991" s="99" t="s">
        <v>3406</v>
      </c>
      <c r="G991" s="9">
        <f t="shared" si="30"/>
        <v>2.48</v>
      </c>
      <c r="H991" s="352">
        <v>2.48</v>
      </c>
      <c r="I991" s="111"/>
      <c r="J991" s="111"/>
      <c r="K991" s="76">
        <f t="shared" si="31"/>
        <v>25.3456</v>
      </c>
    </row>
    <row r="992" ht="17" customHeight="1" spans="1:11">
      <c r="A992" s="9">
        <v>988</v>
      </c>
      <c r="B992" s="349" t="s">
        <v>3431</v>
      </c>
      <c r="C992" s="350" t="s">
        <v>3432</v>
      </c>
      <c r="D992" s="350" t="s">
        <v>3433</v>
      </c>
      <c r="E992" s="351" t="s">
        <v>3434</v>
      </c>
      <c r="F992" s="99" t="s">
        <v>3406</v>
      </c>
      <c r="G992" s="9">
        <f t="shared" si="30"/>
        <v>3.28</v>
      </c>
      <c r="H992" s="352">
        <v>3.28</v>
      </c>
      <c r="I992" s="111"/>
      <c r="J992" s="111"/>
      <c r="K992" s="76">
        <f t="shared" si="31"/>
        <v>33.5216</v>
      </c>
    </row>
    <row r="993" ht="17" customHeight="1" spans="1:11">
      <c r="A993" s="9">
        <v>989</v>
      </c>
      <c r="B993" s="353" t="s">
        <v>3435</v>
      </c>
      <c r="C993" s="354" t="s">
        <v>3436</v>
      </c>
      <c r="D993" s="354" t="s">
        <v>3437</v>
      </c>
      <c r="E993" s="354" t="s">
        <v>3438</v>
      </c>
      <c r="F993" s="99" t="s">
        <v>3439</v>
      </c>
      <c r="G993" s="9">
        <f t="shared" si="30"/>
        <v>1.1</v>
      </c>
      <c r="H993" s="355">
        <v>1.1</v>
      </c>
      <c r="I993" s="111"/>
      <c r="J993" s="111"/>
      <c r="K993" s="76">
        <f t="shared" si="31"/>
        <v>11.242</v>
      </c>
    </row>
    <row r="994" ht="17" customHeight="1" spans="1:11">
      <c r="A994" s="9">
        <v>990</v>
      </c>
      <c r="B994" s="353" t="s">
        <v>3440</v>
      </c>
      <c r="C994" s="354" t="s">
        <v>3441</v>
      </c>
      <c r="D994" s="354" t="s">
        <v>3442</v>
      </c>
      <c r="E994" s="354" t="s">
        <v>3443</v>
      </c>
      <c r="F994" s="99" t="s">
        <v>3439</v>
      </c>
      <c r="G994" s="9">
        <f t="shared" si="30"/>
        <v>1.65</v>
      </c>
      <c r="H994" s="355">
        <v>1.65</v>
      </c>
      <c r="I994" s="111"/>
      <c r="J994" s="111"/>
      <c r="K994" s="76">
        <f t="shared" si="31"/>
        <v>16.863</v>
      </c>
    </row>
    <row r="995" ht="17" customHeight="1" spans="1:11">
      <c r="A995" s="9">
        <v>991</v>
      </c>
      <c r="B995" s="353" t="s">
        <v>3444</v>
      </c>
      <c r="C995" s="354" t="s">
        <v>3445</v>
      </c>
      <c r="D995" s="354" t="s">
        <v>3446</v>
      </c>
      <c r="E995" s="354" t="s">
        <v>3447</v>
      </c>
      <c r="F995" s="99" t="s">
        <v>3439</v>
      </c>
      <c r="G995" s="9">
        <f t="shared" si="30"/>
        <v>0.6</v>
      </c>
      <c r="H995" s="355">
        <v>0.6</v>
      </c>
      <c r="I995" s="111"/>
      <c r="J995" s="111"/>
      <c r="K995" s="76">
        <f t="shared" si="31"/>
        <v>6.132</v>
      </c>
    </row>
    <row r="996" ht="17" customHeight="1" spans="1:11">
      <c r="A996" s="9">
        <v>992</v>
      </c>
      <c r="B996" s="353" t="s">
        <v>3448</v>
      </c>
      <c r="C996" s="354" t="s">
        <v>3449</v>
      </c>
      <c r="D996" s="354" t="s">
        <v>3450</v>
      </c>
      <c r="E996" s="354" t="s">
        <v>3451</v>
      </c>
      <c r="F996" s="99" t="s">
        <v>3439</v>
      </c>
      <c r="G996" s="9">
        <f t="shared" si="30"/>
        <v>3.3</v>
      </c>
      <c r="H996" s="355">
        <v>3.3</v>
      </c>
      <c r="I996" s="111"/>
      <c r="J996" s="111"/>
      <c r="K996" s="76">
        <f t="shared" si="31"/>
        <v>33.726</v>
      </c>
    </row>
    <row r="997" ht="17" customHeight="1" spans="1:11">
      <c r="A997" s="9">
        <v>993</v>
      </c>
      <c r="B997" s="356" t="s">
        <v>3452</v>
      </c>
      <c r="C997" s="357" t="s">
        <v>3453</v>
      </c>
      <c r="D997" s="357" t="s">
        <v>3454</v>
      </c>
      <c r="E997" s="357" t="s">
        <v>3455</v>
      </c>
      <c r="F997" s="99" t="s">
        <v>3439</v>
      </c>
      <c r="G997" s="9">
        <f t="shared" si="30"/>
        <v>1.1</v>
      </c>
      <c r="H997" s="358">
        <v>1.1</v>
      </c>
      <c r="I997" s="111"/>
      <c r="J997" s="111"/>
      <c r="K997" s="76">
        <f t="shared" si="31"/>
        <v>11.242</v>
      </c>
    </row>
    <row r="998" ht="17" customHeight="1" spans="1:11">
      <c r="A998" s="9">
        <v>994</v>
      </c>
      <c r="B998" s="359" t="s">
        <v>3456</v>
      </c>
      <c r="C998" s="360" t="s">
        <v>3457</v>
      </c>
      <c r="D998" s="360" t="s">
        <v>3458</v>
      </c>
      <c r="E998" s="360" t="s">
        <v>3459</v>
      </c>
      <c r="F998" s="99" t="s">
        <v>3439</v>
      </c>
      <c r="G998" s="9">
        <f t="shared" si="30"/>
        <v>2.2</v>
      </c>
      <c r="H998" s="361">
        <v>2.2</v>
      </c>
      <c r="I998" s="111"/>
      <c r="J998" s="111"/>
      <c r="K998" s="76">
        <f t="shared" si="31"/>
        <v>22.484</v>
      </c>
    </row>
    <row r="999" ht="17" customHeight="1" spans="1:11">
      <c r="A999" s="9">
        <v>995</v>
      </c>
      <c r="B999" s="359" t="s">
        <v>3460</v>
      </c>
      <c r="C999" s="360" t="s">
        <v>3461</v>
      </c>
      <c r="D999" s="360" t="s">
        <v>3462</v>
      </c>
      <c r="E999" s="360" t="s">
        <v>3463</v>
      </c>
      <c r="F999" s="99" t="s">
        <v>3439</v>
      </c>
      <c r="G999" s="9">
        <f t="shared" si="30"/>
        <v>0.05</v>
      </c>
      <c r="H999" s="361">
        <v>0.05</v>
      </c>
      <c r="I999" s="111"/>
      <c r="J999" s="111"/>
      <c r="K999" s="76">
        <f t="shared" si="31"/>
        <v>0.511</v>
      </c>
    </row>
    <row r="1000" ht="17" customHeight="1" spans="1:11">
      <c r="A1000" s="9">
        <v>996</v>
      </c>
      <c r="B1000" s="359" t="s">
        <v>3464</v>
      </c>
      <c r="C1000" s="360" t="s">
        <v>3465</v>
      </c>
      <c r="D1000" s="360" t="s">
        <v>3466</v>
      </c>
      <c r="E1000" s="360" t="s">
        <v>3467</v>
      </c>
      <c r="F1000" s="99" t="s">
        <v>3439</v>
      </c>
      <c r="G1000" s="9">
        <f t="shared" si="30"/>
        <v>0.75</v>
      </c>
      <c r="H1000" s="361">
        <v>0.75</v>
      </c>
      <c r="I1000" s="111"/>
      <c r="J1000" s="111"/>
      <c r="K1000" s="76">
        <f t="shared" si="31"/>
        <v>7.665</v>
      </c>
    </row>
    <row r="1001" ht="17" customHeight="1" spans="1:11">
      <c r="A1001" s="9">
        <v>997</v>
      </c>
      <c r="B1001" s="359" t="s">
        <v>3468</v>
      </c>
      <c r="C1001" s="360" t="s">
        <v>3469</v>
      </c>
      <c r="D1001" s="360" t="s">
        <v>3470</v>
      </c>
      <c r="E1001" s="360" t="s">
        <v>3471</v>
      </c>
      <c r="F1001" s="99" t="s">
        <v>3439</v>
      </c>
      <c r="G1001" s="9">
        <f t="shared" si="30"/>
        <v>0.05</v>
      </c>
      <c r="H1001" s="361">
        <v>0.05</v>
      </c>
      <c r="I1001" s="111"/>
      <c r="J1001" s="111"/>
      <c r="K1001" s="76">
        <f t="shared" si="31"/>
        <v>0.511</v>
      </c>
    </row>
    <row r="1002" ht="17" customHeight="1" spans="1:11">
      <c r="A1002" s="9">
        <v>998</v>
      </c>
      <c r="B1002" s="359" t="s">
        <v>3472</v>
      </c>
      <c r="C1002" s="360" t="s">
        <v>3473</v>
      </c>
      <c r="D1002" s="360" t="s">
        <v>3474</v>
      </c>
      <c r="E1002" s="360" t="s">
        <v>3475</v>
      </c>
      <c r="F1002" s="99" t="s">
        <v>3439</v>
      </c>
      <c r="G1002" s="9">
        <f t="shared" si="30"/>
        <v>1.65</v>
      </c>
      <c r="H1002" s="361">
        <v>1.65</v>
      </c>
      <c r="I1002" s="111"/>
      <c r="J1002" s="111"/>
      <c r="K1002" s="76">
        <f t="shared" si="31"/>
        <v>16.863</v>
      </c>
    </row>
    <row r="1003" ht="17" customHeight="1" spans="1:11">
      <c r="A1003" s="9">
        <v>999</v>
      </c>
      <c r="B1003" s="356" t="s">
        <v>3476</v>
      </c>
      <c r="C1003" s="357" t="s">
        <v>3477</v>
      </c>
      <c r="D1003" s="357" t="s">
        <v>3478</v>
      </c>
      <c r="E1003" s="357" t="s">
        <v>3479</v>
      </c>
      <c r="F1003" s="99" t="s">
        <v>3439</v>
      </c>
      <c r="G1003" s="9">
        <f t="shared" si="30"/>
        <v>2.2</v>
      </c>
      <c r="H1003" s="358">
        <v>2.2</v>
      </c>
      <c r="I1003" s="111"/>
      <c r="J1003" s="111"/>
      <c r="K1003" s="76">
        <f t="shared" si="31"/>
        <v>22.484</v>
      </c>
    </row>
    <row r="1004" ht="17" customHeight="1" spans="1:11">
      <c r="A1004" s="9">
        <v>1000</v>
      </c>
      <c r="B1004" s="362" t="s">
        <v>3480</v>
      </c>
      <c r="C1004" s="363" t="s">
        <v>3481</v>
      </c>
      <c r="D1004" s="363" t="s">
        <v>3482</v>
      </c>
      <c r="E1004" s="363" t="s">
        <v>3483</v>
      </c>
      <c r="F1004" s="99" t="s">
        <v>3439</v>
      </c>
      <c r="G1004" s="9">
        <f t="shared" si="30"/>
        <v>2.45</v>
      </c>
      <c r="H1004" s="364">
        <v>2.45</v>
      </c>
      <c r="I1004" s="111"/>
      <c r="J1004" s="111"/>
      <c r="K1004" s="76">
        <f t="shared" si="31"/>
        <v>25.039</v>
      </c>
    </row>
    <row r="1005" ht="17" customHeight="1" spans="1:11">
      <c r="A1005" s="9">
        <v>1001</v>
      </c>
      <c r="B1005" s="362" t="s">
        <v>3484</v>
      </c>
      <c r="C1005" s="363" t="s">
        <v>3485</v>
      </c>
      <c r="D1005" s="363" t="s">
        <v>3486</v>
      </c>
      <c r="E1005" s="363" t="s">
        <v>3487</v>
      </c>
      <c r="F1005" s="99" t="s">
        <v>3439</v>
      </c>
      <c r="G1005" s="9">
        <f t="shared" si="30"/>
        <v>0.55</v>
      </c>
      <c r="H1005" s="364">
        <v>0.55</v>
      </c>
      <c r="I1005" s="111"/>
      <c r="J1005" s="111"/>
      <c r="K1005" s="76">
        <f t="shared" si="31"/>
        <v>5.621</v>
      </c>
    </row>
    <row r="1006" ht="17" customHeight="1" spans="1:11">
      <c r="A1006" s="9">
        <v>1002</v>
      </c>
      <c r="B1006" s="365" t="s">
        <v>3488</v>
      </c>
      <c r="C1006" s="366" t="s">
        <v>3489</v>
      </c>
      <c r="D1006" s="366" t="s">
        <v>3490</v>
      </c>
      <c r="E1006" s="366" t="s">
        <v>3491</v>
      </c>
      <c r="F1006" s="99" t="s">
        <v>3439</v>
      </c>
      <c r="G1006" s="9">
        <f t="shared" si="30"/>
        <v>2.2</v>
      </c>
      <c r="H1006" s="367">
        <v>2.2</v>
      </c>
      <c r="I1006" s="111"/>
      <c r="J1006" s="111"/>
      <c r="K1006" s="76">
        <f t="shared" si="31"/>
        <v>22.484</v>
      </c>
    </row>
    <row r="1007" ht="17" customHeight="1" spans="1:11">
      <c r="A1007" s="9">
        <v>1003</v>
      </c>
      <c r="B1007" s="365" t="s">
        <v>3492</v>
      </c>
      <c r="C1007" s="366" t="s">
        <v>3493</v>
      </c>
      <c r="D1007" s="366" t="s">
        <v>3494</v>
      </c>
      <c r="E1007" s="366" t="s">
        <v>3495</v>
      </c>
      <c r="F1007" s="99" t="s">
        <v>3439</v>
      </c>
      <c r="G1007" s="9">
        <f t="shared" si="30"/>
        <v>0.6</v>
      </c>
      <c r="H1007" s="367">
        <v>0.6</v>
      </c>
      <c r="I1007" s="111"/>
      <c r="J1007" s="111"/>
      <c r="K1007" s="76">
        <f t="shared" si="31"/>
        <v>6.132</v>
      </c>
    </row>
    <row r="1008" ht="17" customHeight="1" spans="1:11">
      <c r="A1008" s="9">
        <v>1004</v>
      </c>
      <c r="B1008" s="368" t="s">
        <v>3496</v>
      </c>
      <c r="C1008" s="369" t="s">
        <v>3497</v>
      </c>
      <c r="D1008" s="369" t="s">
        <v>3498</v>
      </c>
      <c r="E1008" s="369" t="s">
        <v>3499</v>
      </c>
      <c r="F1008" s="99" t="s">
        <v>3500</v>
      </c>
      <c r="G1008" s="9">
        <f t="shared" si="30"/>
        <v>2.55</v>
      </c>
      <c r="H1008" s="370">
        <v>2.55</v>
      </c>
      <c r="I1008" s="111"/>
      <c r="J1008" s="111"/>
      <c r="K1008" s="76">
        <f t="shared" si="31"/>
        <v>26.061</v>
      </c>
    </row>
    <row r="1009" ht="17" customHeight="1" spans="1:11">
      <c r="A1009" s="9">
        <v>1005</v>
      </c>
      <c r="B1009" s="368" t="s">
        <v>3501</v>
      </c>
      <c r="C1009" s="369" t="s">
        <v>3502</v>
      </c>
      <c r="D1009" s="369" t="s">
        <v>3503</v>
      </c>
      <c r="E1009" s="369" t="s">
        <v>3504</v>
      </c>
      <c r="F1009" s="99" t="s">
        <v>3500</v>
      </c>
      <c r="G1009" s="9">
        <f t="shared" si="30"/>
        <v>3.85</v>
      </c>
      <c r="H1009" s="370">
        <v>3.85</v>
      </c>
      <c r="I1009" s="111"/>
      <c r="J1009" s="111"/>
      <c r="K1009" s="76">
        <f t="shared" si="31"/>
        <v>39.347</v>
      </c>
    </row>
    <row r="1010" ht="17" customHeight="1" spans="1:11">
      <c r="A1010" s="9">
        <v>1006</v>
      </c>
      <c r="B1010" s="368" t="s">
        <v>3505</v>
      </c>
      <c r="C1010" s="369" t="s">
        <v>3506</v>
      </c>
      <c r="D1010" s="369" t="s">
        <v>3507</v>
      </c>
      <c r="E1010" s="369">
        <v>18890515384</v>
      </c>
      <c r="F1010" s="99" t="s">
        <v>3500</v>
      </c>
      <c r="G1010" s="9">
        <f t="shared" si="30"/>
        <v>3.3</v>
      </c>
      <c r="H1010" s="370">
        <v>3.3</v>
      </c>
      <c r="I1010" s="111"/>
      <c r="J1010" s="111"/>
      <c r="K1010" s="76">
        <f t="shared" si="31"/>
        <v>33.726</v>
      </c>
    </row>
    <row r="1011" ht="17" customHeight="1" spans="1:11">
      <c r="A1011" s="9">
        <v>1007</v>
      </c>
      <c r="B1011" s="368" t="s">
        <v>3508</v>
      </c>
      <c r="C1011" s="369" t="s">
        <v>3509</v>
      </c>
      <c r="D1011" s="369" t="s">
        <v>3510</v>
      </c>
      <c r="E1011" s="369" t="s">
        <v>3511</v>
      </c>
      <c r="F1011" s="99" t="s">
        <v>3500</v>
      </c>
      <c r="G1011" s="9">
        <f t="shared" si="30"/>
        <v>6.6</v>
      </c>
      <c r="H1011" s="370">
        <v>6.6</v>
      </c>
      <c r="I1011" s="111"/>
      <c r="J1011" s="111"/>
      <c r="K1011" s="76">
        <f t="shared" si="31"/>
        <v>67.452</v>
      </c>
    </row>
    <row r="1012" ht="17" customHeight="1" spans="1:11">
      <c r="A1012" s="9">
        <v>1008</v>
      </c>
      <c r="B1012" s="368" t="s">
        <v>3512</v>
      </c>
      <c r="C1012" s="369" t="s">
        <v>3513</v>
      </c>
      <c r="D1012" s="369" t="s">
        <v>3514</v>
      </c>
      <c r="E1012" s="369" t="s">
        <v>3515</v>
      </c>
      <c r="F1012" s="99" t="s">
        <v>3500</v>
      </c>
      <c r="G1012" s="9">
        <f t="shared" si="30"/>
        <v>5.5</v>
      </c>
      <c r="H1012" s="370">
        <v>5.5</v>
      </c>
      <c r="I1012" s="111"/>
      <c r="J1012" s="111"/>
      <c r="K1012" s="76">
        <f t="shared" si="31"/>
        <v>56.21</v>
      </c>
    </row>
    <row r="1013" ht="17" customHeight="1" spans="1:11">
      <c r="A1013" s="9">
        <v>1009</v>
      </c>
      <c r="B1013" s="368" t="s">
        <v>3516</v>
      </c>
      <c r="C1013" s="369" t="s">
        <v>3517</v>
      </c>
      <c r="D1013" s="369" t="s">
        <v>3518</v>
      </c>
      <c r="E1013" s="369" t="s">
        <v>3519</v>
      </c>
      <c r="F1013" s="99" t="s">
        <v>3500</v>
      </c>
      <c r="G1013" s="9">
        <f t="shared" si="30"/>
        <v>4.4</v>
      </c>
      <c r="H1013" s="370">
        <v>4.4</v>
      </c>
      <c r="I1013" s="111"/>
      <c r="J1013" s="111"/>
      <c r="K1013" s="76">
        <f t="shared" si="31"/>
        <v>44.968</v>
      </c>
    </row>
    <row r="1014" ht="17" customHeight="1" spans="1:11">
      <c r="A1014" s="9">
        <v>1010</v>
      </c>
      <c r="B1014" s="368" t="s">
        <v>3520</v>
      </c>
      <c r="C1014" s="369" t="s">
        <v>3521</v>
      </c>
      <c r="D1014" s="369" t="s">
        <v>3522</v>
      </c>
      <c r="E1014" s="369" t="s">
        <v>3523</v>
      </c>
      <c r="F1014" s="99" t="s">
        <v>3500</v>
      </c>
      <c r="G1014" s="9">
        <f t="shared" si="30"/>
        <v>3.3</v>
      </c>
      <c r="H1014" s="370">
        <v>3.3</v>
      </c>
      <c r="I1014" s="111"/>
      <c r="J1014" s="111"/>
      <c r="K1014" s="76">
        <f t="shared" si="31"/>
        <v>33.726</v>
      </c>
    </row>
    <row r="1015" ht="17" customHeight="1" spans="1:11">
      <c r="A1015" s="9">
        <v>1011</v>
      </c>
      <c r="B1015" s="371" t="s">
        <v>3524</v>
      </c>
      <c r="C1015" s="372" t="s">
        <v>3525</v>
      </c>
      <c r="D1015" s="372" t="s">
        <v>3526</v>
      </c>
      <c r="E1015" s="372" t="s">
        <v>3527</v>
      </c>
      <c r="F1015" s="99" t="s">
        <v>3500</v>
      </c>
      <c r="G1015" s="9">
        <f t="shared" si="30"/>
        <v>2.2</v>
      </c>
      <c r="H1015" s="373">
        <v>2.2</v>
      </c>
      <c r="I1015" s="111"/>
      <c r="J1015" s="111"/>
      <c r="K1015" s="76">
        <f t="shared" si="31"/>
        <v>22.484</v>
      </c>
    </row>
    <row r="1016" ht="17" customHeight="1" spans="1:11">
      <c r="A1016" s="9">
        <v>1012</v>
      </c>
      <c r="B1016" s="371" t="s">
        <v>3528</v>
      </c>
      <c r="C1016" s="372" t="s">
        <v>3529</v>
      </c>
      <c r="D1016" s="372" t="s">
        <v>3530</v>
      </c>
      <c r="E1016" s="372" t="s">
        <v>3531</v>
      </c>
      <c r="F1016" s="99" t="s">
        <v>3500</v>
      </c>
      <c r="G1016" s="9">
        <f t="shared" si="30"/>
        <v>5.5</v>
      </c>
      <c r="H1016" s="373">
        <v>5.5</v>
      </c>
      <c r="I1016" s="111"/>
      <c r="J1016" s="111"/>
      <c r="K1016" s="76">
        <f t="shared" si="31"/>
        <v>56.21</v>
      </c>
    </row>
    <row r="1017" ht="17" customHeight="1" spans="1:11">
      <c r="A1017" s="9">
        <v>1013</v>
      </c>
      <c r="B1017" s="371" t="s">
        <v>3532</v>
      </c>
      <c r="C1017" s="372" t="s">
        <v>3533</v>
      </c>
      <c r="D1017" s="372" t="s">
        <v>3534</v>
      </c>
      <c r="E1017" s="372" t="s">
        <v>3535</v>
      </c>
      <c r="F1017" s="99" t="s">
        <v>3500</v>
      </c>
      <c r="G1017" s="9">
        <f t="shared" si="30"/>
        <v>2.2</v>
      </c>
      <c r="H1017" s="373">
        <v>2.2</v>
      </c>
      <c r="I1017" s="111"/>
      <c r="J1017" s="111"/>
      <c r="K1017" s="76">
        <f t="shared" si="31"/>
        <v>22.484</v>
      </c>
    </row>
    <row r="1018" ht="17" customHeight="1" spans="1:11">
      <c r="A1018" s="9">
        <v>1014</v>
      </c>
      <c r="B1018" s="371" t="s">
        <v>3536</v>
      </c>
      <c r="C1018" s="372" t="s">
        <v>3537</v>
      </c>
      <c r="D1018" s="372" t="s">
        <v>3538</v>
      </c>
      <c r="E1018" s="372" t="s">
        <v>3539</v>
      </c>
      <c r="F1018" s="99" t="s">
        <v>3500</v>
      </c>
      <c r="G1018" s="9">
        <f t="shared" si="30"/>
        <v>6.6</v>
      </c>
      <c r="H1018" s="373">
        <v>6.6</v>
      </c>
      <c r="I1018" s="111"/>
      <c r="J1018" s="111"/>
      <c r="K1018" s="76">
        <f t="shared" si="31"/>
        <v>67.452</v>
      </c>
    </row>
    <row r="1019" ht="17" customHeight="1" spans="1:11">
      <c r="A1019" s="9">
        <v>1015</v>
      </c>
      <c r="B1019" s="371" t="s">
        <v>3540</v>
      </c>
      <c r="C1019" s="372" t="s">
        <v>3541</v>
      </c>
      <c r="D1019" s="372" t="s">
        <v>3542</v>
      </c>
      <c r="E1019" s="372" t="s">
        <v>3543</v>
      </c>
      <c r="F1019" s="99" t="s">
        <v>3500</v>
      </c>
      <c r="G1019" s="9">
        <f t="shared" si="30"/>
        <v>4.4</v>
      </c>
      <c r="H1019" s="373">
        <v>4.4</v>
      </c>
      <c r="I1019" s="111"/>
      <c r="J1019" s="111"/>
      <c r="K1019" s="76">
        <f t="shared" si="31"/>
        <v>44.968</v>
      </c>
    </row>
    <row r="1020" ht="17" customHeight="1" spans="1:11">
      <c r="A1020" s="9">
        <v>1016</v>
      </c>
      <c r="B1020" s="374" t="s">
        <v>3544</v>
      </c>
      <c r="C1020" s="375" t="s">
        <v>3545</v>
      </c>
      <c r="D1020" s="375" t="s">
        <v>3546</v>
      </c>
      <c r="E1020" s="375" t="s">
        <v>3547</v>
      </c>
      <c r="F1020" s="99" t="s">
        <v>3548</v>
      </c>
      <c r="G1020" s="9">
        <f t="shared" si="30"/>
        <v>2.98</v>
      </c>
      <c r="H1020" s="376">
        <v>2.98</v>
      </c>
      <c r="I1020" s="111"/>
      <c r="J1020" s="111"/>
      <c r="K1020" s="76">
        <f t="shared" si="31"/>
        <v>30.4556</v>
      </c>
    </row>
    <row r="1021" ht="17" customHeight="1" spans="1:11">
      <c r="A1021" s="9">
        <v>1017</v>
      </c>
      <c r="B1021" s="374" t="s">
        <v>3549</v>
      </c>
      <c r="C1021" s="375" t="s">
        <v>3550</v>
      </c>
      <c r="D1021" s="375" t="s">
        <v>3551</v>
      </c>
      <c r="E1021" s="375" t="s">
        <v>3552</v>
      </c>
      <c r="F1021" s="99" t="s">
        <v>3548</v>
      </c>
      <c r="G1021" s="9">
        <f t="shared" si="30"/>
        <v>3.72</v>
      </c>
      <c r="H1021" s="376">
        <v>3.72</v>
      </c>
      <c r="I1021" s="111"/>
      <c r="J1021" s="111"/>
      <c r="K1021" s="76">
        <f t="shared" si="31"/>
        <v>38.0184</v>
      </c>
    </row>
    <row r="1022" ht="17" customHeight="1" spans="1:11">
      <c r="A1022" s="9">
        <v>1018</v>
      </c>
      <c r="B1022" s="374" t="s">
        <v>3553</v>
      </c>
      <c r="C1022" s="375" t="s">
        <v>3554</v>
      </c>
      <c r="D1022" s="375" t="s">
        <v>3555</v>
      </c>
      <c r="E1022" s="375" t="s">
        <v>3556</v>
      </c>
      <c r="F1022" s="99" t="s">
        <v>3548</v>
      </c>
      <c r="G1022" s="9">
        <f t="shared" si="30"/>
        <v>0.06</v>
      </c>
      <c r="H1022" s="376">
        <v>0.06</v>
      </c>
      <c r="I1022" s="111"/>
      <c r="J1022" s="111"/>
      <c r="K1022" s="76">
        <f t="shared" si="31"/>
        <v>0.6132</v>
      </c>
    </row>
    <row r="1023" ht="17" customHeight="1" spans="1:11">
      <c r="A1023" s="9">
        <v>1019</v>
      </c>
      <c r="B1023" s="377" t="s">
        <v>3557</v>
      </c>
      <c r="C1023" s="378" t="s">
        <v>3558</v>
      </c>
      <c r="D1023" s="378" t="s">
        <v>3559</v>
      </c>
      <c r="E1023" s="378" t="s">
        <v>3560</v>
      </c>
      <c r="F1023" s="99" t="s">
        <v>3548</v>
      </c>
      <c r="G1023" s="9">
        <f t="shared" si="30"/>
        <v>2.98</v>
      </c>
      <c r="H1023" s="379">
        <v>2.98</v>
      </c>
      <c r="I1023" s="111"/>
      <c r="J1023" s="111"/>
      <c r="K1023" s="76">
        <f t="shared" si="31"/>
        <v>30.4556</v>
      </c>
    </row>
    <row r="1024" ht="17" customHeight="1" spans="1:11">
      <c r="A1024" s="9">
        <v>1020</v>
      </c>
      <c r="B1024" s="380" t="s">
        <v>3561</v>
      </c>
      <c r="C1024" s="381" t="s">
        <v>3562</v>
      </c>
      <c r="D1024" s="381" t="s">
        <v>3563</v>
      </c>
      <c r="E1024" s="381" t="s">
        <v>3560</v>
      </c>
      <c r="F1024" s="99" t="s">
        <v>3548</v>
      </c>
      <c r="G1024" s="9">
        <f t="shared" si="30"/>
        <v>2.23</v>
      </c>
      <c r="H1024" s="382">
        <v>2.23</v>
      </c>
      <c r="I1024" s="111"/>
      <c r="J1024" s="111"/>
      <c r="K1024" s="76">
        <f t="shared" si="31"/>
        <v>22.7906</v>
      </c>
    </row>
    <row r="1025" ht="17" customHeight="1" spans="1:11">
      <c r="A1025" s="9">
        <v>1021</v>
      </c>
      <c r="B1025" s="380" t="s">
        <v>3564</v>
      </c>
      <c r="C1025" s="381" t="s">
        <v>3565</v>
      </c>
      <c r="D1025" s="381" t="s">
        <v>3566</v>
      </c>
      <c r="E1025" s="381" t="s">
        <v>3560</v>
      </c>
      <c r="F1025" s="99" t="s">
        <v>3548</v>
      </c>
      <c r="G1025" s="9">
        <f t="shared" si="30"/>
        <v>1.49</v>
      </c>
      <c r="H1025" s="382">
        <v>1.49</v>
      </c>
      <c r="I1025" s="111"/>
      <c r="J1025" s="111"/>
      <c r="K1025" s="76">
        <f t="shared" si="31"/>
        <v>15.2278</v>
      </c>
    </row>
    <row r="1026" ht="17" customHeight="1" spans="1:11">
      <c r="A1026" s="9">
        <v>1022</v>
      </c>
      <c r="B1026" s="383" t="s">
        <v>3567</v>
      </c>
      <c r="C1026" s="384" t="s">
        <v>3568</v>
      </c>
      <c r="D1026" s="384" t="s">
        <v>3569</v>
      </c>
      <c r="E1026" s="384" t="s">
        <v>3570</v>
      </c>
      <c r="F1026" s="99" t="s">
        <v>3548</v>
      </c>
      <c r="G1026" s="9">
        <f t="shared" si="30"/>
        <v>0.74</v>
      </c>
      <c r="H1026" s="385">
        <v>0.74</v>
      </c>
      <c r="I1026" s="111"/>
      <c r="J1026" s="92"/>
      <c r="K1026" s="76">
        <f t="shared" si="31"/>
        <v>7.5628</v>
      </c>
    </row>
    <row r="1027" ht="17" customHeight="1" spans="1:11">
      <c r="A1027" s="9">
        <v>1023</v>
      </c>
      <c r="B1027" s="383" t="s">
        <v>3571</v>
      </c>
      <c r="C1027" s="384" t="s">
        <v>3572</v>
      </c>
      <c r="D1027" s="384" t="s">
        <v>3573</v>
      </c>
      <c r="E1027" s="384" t="s">
        <v>3574</v>
      </c>
      <c r="F1027" s="99" t="s">
        <v>3548</v>
      </c>
      <c r="G1027" s="9">
        <f t="shared" si="30"/>
        <v>2.98</v>
      </c>
      <c r="H1027" s="385">
        <v>2.98</v>
      </c>
      <c r="I1027" s="111"/>
      <c r="J1027" s="92"/>
      <c r="K1027" s="76">
        <f t="shared" si="31"/>
        <v>30.4556</v>
      </c>
    </row>
    <row r="1028" ht="17" customHeight="1" spans="1:11">
      <c r="A1028" s="9">
        <v>1024</v>
      </c>
      <c r="B1028" s="386" t="s">
        <v>3575</v>
      </c>
      <c r="C1028" s="387" t="s">
        <v>3576</v>
      </c>
      <c r="D1028" s="387" t="s">
        <v>3577</v>
      </c>
      <c r="E1028" s="387" t="s">
        <v>3578</v>
      </c>
      <c r="F1028" s="388" t="s">
        <v>3579</v>
      </c>
      <c r="G1028" s="9">
        <f t="shared" si="30"/>
        <v>2.03</v>
      </c>
      <c r="H1028" s="389">
        <v>2.03</v>
      </c>
      <c r="I1028" s="111"/>
      <c r="J1028" s="92"/>
      <c r="K1028" s="76">
        <f t="shared" si="31"/>
        <v>20.7466</v>
      </c>
    </row>
    <row r="1029" ht="17" customHeight="1" spans="1:11">
      <c r="A1029" s="9">
        <v>1025</v>
      </c>
      <c r="B1029" s="386" t="s">
        <v>3580</v>
      </c>
      <c r="C1029" s="387" t="s">
        <v>3581</v>
      </c>
      <c r="D1029" s="387" t="s">
        <v>3582</v>
      </c>
      <c r="E1029" s="387" t="s">
        <v>3583</v>
      </c>
      <c r="F1029" s="388" t="s">
        <v>3579</v>
      </c>
      <c r="G1029" s="9">
        <f t="shared" si="30"/>
        <v>2.72</v>
      </c>
      <c r="H1029" s="389">
        <v>2.72</v>
      </c>
      <c r="I1029" s="111"/>
      <c r="J1029" s="92"/>
      <c r="K1029" s="76">
        <f t="shared" si="31"/>
        <v>27.7984</v>
      </c>
    </row>
    <row r="1030" ht="17" customHeight="1" spans="1:11">
      <c r="A1030" s="9">
        <v>1026</v>
      </c>
      <c r="B1030" s="386" t="s">
        <v>3584</v>
      </c>
      <c r="C1030" s="387" t="s">
        <v>3585</v>
      </c>
      <c r="D1030" s="387" t="s">
        <v>3586</v>
      </c>
      <c r="E1030" s="387" t="s">
        <v>3587</v>
      </c>
      <c r="F1030" s="388" t="s">
        <v>3579</v>
      </c>
      <c r="G1030" s="9">
        <f t="shared" ref="G1030:G1093" si="32">H1030+I1030+J1030</f>
        <v>6.7</v>
      </c>
      <c r="H1030" s="389">
        <v>6.7</v>
      </c>
      <c r="I1030" s="111"/>
      <c r="J1030" s="92"/>
      <c r="K1030" s="76">
        <f t="shared" ref="K1030:K1093" si="33">H1030*10.22+I1030*12+J1030*20</f>
        <v>68.474</v>
      </c>
    </row>
    <row r="1031" ht="17" customHeight="1" spans="1:11">
      <c r="A1031" s="9">
        <v>1027</v>
      </c>
      <c r="B1031" s="390" t="s">
        <v>3588</v>
      </c>
      <c r="C1031" s="391" t="s">
        <v>3589</v>
      </c>
      <c r="D1031" s="391" t="s">
        <v>3590</v>
      </c>
      <c r="E1031" s="391" t="s">
        <v>3591</v>
      </c>
      <c r="F1031" s="388" t="s">
        <v>3579</v>
      </c>
      <c r="G1031" s="9">
        <f t="shared" si="32"/>
        <v>2.72</v>
      </c>
      <c r="H1031" s="392">
        <v>2.72</v>
      </c>
      <c r="I1031" s="111"/>
      <c r="J1031" s="92"/>
      <c r="K1031" s="76">
        <f t="shared" si="33"/>
        <v>27.7984</v>
      </c>
    </row>
    <row r="1032" ht="17" customHeight="1" spans="1:11">
      <c r="A1032" s="9">
        <v>1028</v>
      </c>
      <c r="B1032" s="393" t="s">
        <v>3592</v>
      </c>
      <c r="C1032" s="394" t="s">
        <v>3593</v>
      </c>
      <c r="D1032" s="394" t="s">
        <v>3594</v>
      </c>
      <c r="E1032" s="394" t="s">
        <v>3595</v>
      </c>
      <c r="F1032" s="99" t="s">
        <v>3596</v>
      </c>
      <c r="G1032" s="9">
        <f t="shared" si="32"/>
        <v>3.3</v>
      </c>
      <c r="H1032" s="395">
        <v>3.3</v>
      </c>
      <c r="I1032" s="111"/>
      <c r="J1032" s="92"/>
      <c r="K1032" s="76">
        <f t="shared" si="33"/>
        <v>33.726</v>
      </c>
    </row>
    <row r="1033" ht="17" customHeight="1" spans="1:11">
      <c r="A1033" s="9">
        <v>1029</v>
      </c>
      <c r="B1033" s="393" t="s">
        <v>3597</v>
      </c>
      <c r="C1033" s="394" t="s">
        <v>3598</v>
      </c>
      <c r="D1033" s="394" t="s">
        <v>3599</v>
      </c>
      <c r="E1033" s="394" t="s">
        <v>3600</v>
      </c>
      <c r="F1033" s="99" t="s">
        <v>3596</v>
      </c>
      <c r="G1033" s="9">
        <f t="shared" si="32"/>
        <v>3.3</v>
      </c>
      <c r="H1033" s="395">
        <v>3.3</v>
      </c>
      <c r="I1033" s="111"/>
      <c r="J1033" s="92"/>
      <c r="K1033" s="76">
        <f t="shared" si="33"/>
        <v>33.726</v>
      </c>
    </row>
    <row r="1034" ht="17" customHeight="1" spans="1:11">
      <c r="A1034" s="9">
        <v>1030</v>
      </c>
      <c r="B1034" s="393" t="s">
        <v>3601</v>
      </c>
      <c r="C1034" s="394" t="s">
        <v>3602</v>
      </c>
      <c r="D1034" s="394" t="s">
        <v>3603</v>
      </c>
      <c r="E1034" s="394" t="s">
        <v>3604</v>
      </c>
      <c r="F1034" s="99" t="s">
        <v>3596</v>
      </c>
      <c r="G1034" s="9">
        <f t="shared" si="32"/>
        <v>1.1</v>
      </c>
      <c r="H1034" s="395">
        <v>1.1</v>
      </c>
      <c r="I1034" s="111"/>
      <c r="J1034" s="92"/>
      <c r="K1034" s="76">
        <f t="shared" si="33"/>
        <v>11.242</v>
      </c>
    </row>
    <row r="1035" ht="17" customHeight="1" spans="1:11">
      <c r="A1035" s="9">
        <v>1031</v>
      </c>
      <c r="B1035" s="393" t="s">
        <v>3085</v>
      </c>
      <c r="C1035" s="396" t="s">
        <v>3605</v>
      </c>
      <c r="D1035" s="394" t="s">
        <v>3606</v>
      </c>
      <c r="E1035" s="394" t="s">
        <v>3607</v>
      </c>
      <c r="F1035" s="99" t="s">
        <v>3596</v>
      </c>
      <c r="G1035" s="9">
        <f t="shared" si="32"/>
        <v>5.5</v>
      </c>
      <c r="H1035" s="395">
        <v>5.5</v>
      </c>
      <c r="I1035" s="111"/>
      <c r="J1035" s="92"/>
      <c r="K1035" s="76">
        <f t="shared" si="33"/>
        <v>56.21</v>
      </c>
    </row>
    <row r="1036" ht="17" customHeight="1" spans="1:11">
      <c r="A1036" s="9">
        <v>1032</v>
      </c>
      <c r="B1036" s="397" t="s">
        <v>3608</v>
      </c>
      <c r="C1036" s="398" t="s">
        <v>3609</v>
      </c>
      <c r="D1036" s="398" t="s">
        <v>3610</v>
      </c>
      <c r="E1036" s="398" t="s">
        <v>3611</v>
      </c>
      <c r="F1036" s="99" t="s">
        <v>3596</v>
      </c>
      <c r="G1036" s="9">
        <f t="shared" si="32"/>
        <v>2.2</v>
      </c>
      <c r="H1036" s="399">
        <v>2.2</v>
      </c>
      <c r="I1036" s="111"/>
      <c r="J1036" s="92"/>
      <c r="K1036" s="76">
        <f t="shared" si="33"/>
        <v>22.484</v>
      </c>
    </row>
    <row r="1037" ht="17" customHeight="1" spans="1:11">
      <c r="A1037" s="9">
        <v>1033</v>
      </c>
      <c r="B1037" s="400" t="s">
        <v>3612</v>
      </c>
      <c r="C1037" s="401" t="s">
        <v>3613</v>
      </c>
      <c r="D1037" s="401" t="s">
        <v>3614</v>
      </c>
      <c r="E1037" s="401" t="s">
        <v>3615</v>
      </c>
      <c r="F1037" s="99" t="s">
        <v>3596</v>
      </c>
      <c r="G1037" s="9">
        <f t="shared" si="32"/>
        <v>4.4</v>
      </c>
      <c r="H1037" s="402">
        <v>4.4</v>
      </c>
      <c r="I1037" s="111"/>
      <c r="J1037" s="92"/>
      <c r="K1037" s="76">
        <f t="shared" si="33"/>
        <v>44.968</v>
      </c>
    </row>
    <row r="1038" ht="17" customHeight="1" spans="1:11">
      <c r="A1038" s="9">
        <v>1034</v>
      </c>
      <c r="B1038" s="400" t="s">
        <v>3616</v>
      </c>
      <c r="C1038" s="401" t="s">
        <v>3617</v>
      </c>
      <c r="D1038" s="401" t="s">
        <v>3618</v>
      </c>
      <c r="E1038" s="401" t="s">
        <v>3619</v>
      </c>
      <c r="F1038" s="99" t="s">
        <v>3596</v>
      </c>
      <c r="G1038" s="9">
        <f t="shared" si="32"/>
        <v>2.2</v>
      </c>
      <c r="H1038" s="402">
        <v>2.2</v>
      </c>
      <c r="I1038" s="111"/>
      <c r="J1038" s="92"/>
      <c r="K1038" s="76">
        <f t="shared" si="33"/>
        <v>22.484</v>
      </c>
    </row>
    <row r="1039" ht="17" customHeight="1" spans="1:11">
      <c r="A1039" s="9">
        <v>1035</v>
      </c>
      <c r="B1039" s="400" t="s">
        <v>3620</v>
      </c>
      <c r="C1039" s="401" t="s">
        <v>3621</v>
      </c>
      <c r="D1039" s="401" t="s">
        <v>3622</v>
      </c>
      <c r="E1039" s="401" t="s">
        <v>3623</v>
      </c>
      <c r="F1039" s="99" t="s">
        <v>3596</v>
      </c>
      <c r="G1039" s="9">
        <f t="shared" si="32"/>
        <v>3.3</v>
      </c>
      <c r="H1039" s="402">
        <v>3.3</v>
      </c>
      <c r="I1039" s="111"/>
      <c r="J1039" s="92"/>
      <c r="K1039" s="76">
        <f t="shared" si="33"/>
        <v>33.726</v>
      </c>
    </row>
    <row r="1040" ht="17" customHeight="1" spans="1:11">
      <c r="A1040" s="9">
        <v>1036</v>
      </c>
      <c r="B1040" s="403" t="s">
        <v>3624</v>
      </c>
      <c r="C1040" s="404" t="s">
        <v>3625</v>
      </c>
      <c r="D1040" s="404" t="s">
        <v>3626</v>
      </c>
      <c r="E1040" s="404" t="s">
        <v>3627</v>
      </c>
      <c r="F1040" s="99" t="s">
        <v>3596</v>
      </c>
      <c r="G1040" s="9">
        <f t="shared" si="32"/>
        <v>5.5</v>
      </c>
      <c r="H1040" s="405">
        <v>5.5</v>
      </c>
      <c r="I1040" s="111"/>
      <c r="J1040" s="92"/>
      <c r="K1040" s="76">
        <f t="shared" si="33"/>
        <v>56.21</v>
      </c>
    </row>
    <row r="1041" ht="17" customHeight="1" spans="1:11">
      <c r="A1041" s="9">
        <v>1037</v>
      </c>
      <c r="B1041" s="403" t="s">
        <v>3628</v>
      </c>
      <c r="C1041" s="404" t="s">
        <v>3629</v>
      </c>
      <c r="D1041" s="404" t="s">
        <v>3630</v>
      </c>
      <c r="E1041" s="404" t="s">
        <v>3631</v>
      </c>
      <c r="F1041" s="99" t="s">
        <v>3596</v>
      </c>
      <c r="G1041" s="9">
        <f t="shared" si="32"/>
        <v>4.4</v>
      </c>
      <c r="H1041" s="405">
        <v>4.4</v>
      </c>
      <c r="I1041" s="111"/>
      <c r="J1041" s="92"/>
      <c r="K1041" s="76">
        <f t="shared" si="33"/>
        <v>44.968</v>
      </c>
    </row>
    <row r="1042" ht="17" customHeight="1" spans="1:11">
      <c r="A1042" s="9">
        <v>1038</v>
      </c>
      <c r="B1042" s="403" t="s">
        <v>3632</v>
      </c>
      <c r="C1042" s="404" t="s">
        <v>3633</v>
      </c>
      <c r="D1042" s="404" t="s">
        <v>3634</v>
      </c>
      <c r="E1042" s="404" t="s">
        <v>3635</v>
      </c>
      <c r="F1042" s="99" t="s">
        <v>3596</v>
      </c>
      <c r="G1042" s="9">
        <f t="shared" si="32"/>
        <v>4.4</v>
      </c>
      <c r="H1042" s="405">
        <v>4.4</v>
      </c>
      <c r="I1042" s="111"/>
      <c r="J1042" s="92"/>
      <c r="K1042" s="76">
        <f t="shared" si="33"/>
        <v>44.968</v>
      </c>
    </row>
    <row r="1043" ht="17" customHeight="1" spans="1:11">
      <c r="A1043" s="9">
        <v>1039</v>
      </c>
      <c r="B1043" s="406" t="s">
        <v>3636</v>
      </c>
      <c r="C1043" s="407" t="s">
        <v>3637</v>
      </c>
      <c r="D1043" s="407" t="s">
        <v>3638</v>
      </c>
      <c r="E1043" s="407" t="s">
        <v>3639</v>
      </c>
      <c r="F1043" s="99" t="s">
        <v>3640</v>
      </c>
      <c r="G1043" s="9">
        <f t="shared" si="32"/>
        <v>4.8</v>
      </c>
      <c r="H1043" s="408">
        <v>4.8</v>
      </c>
      <c r="I1043" s="111"/>
      <c r="J1043" s="92"/>
      <c r="K1043" s="76">
        <f t="shared" si="33"/>
        <v>49.056</v>
      </c>
    </row>
    <row r="1044" ht="17" customHeight="1" spans="1:11">
      <c r="A1044" s="9">
        <v>1040</v>
      </c>
      <c r="B1044" s="406" t="s">
        <v>3641</v>
      </c>
      <c r="C1044" s="407" t="s">
        <v>3642</v>
      </c>
      <c r="D1044" s="407" t="s">
        <v>3643</v>
      </c>
      <c r="E1044" s="407" t="s">
        <v>3644</v>
      </c>
      <c r="F1044" s="99" t="s">
        <v>3640</v>
      </c>
      <c r="G1044" s="9">
        <f t="shared" si="32"/>
        <v>4.8</v>
      </c>
      <c r="H1044" s="408">
        <v>4.8</v>
      </c>
      <c r="I1044" s="111"/>
      <c r="J1044" s="92"/>
      <c r="K1044" s="76">
        <f t="shared" si="33"/>
        <v>49.056</v>
      </c>
    </row>
    <row r="1045" ht="17" customHeight="1" spans="1:11">
      <c r="A1045" s="9">
        <v>1041</v>
      </c>
      <c r="B1045" s="406" t="s">
        <v>3645</v>
      </c>
      <c r="C1045" s="407" t="s">
        <v>3646</v>
      </c>
      <c r="D1045" s="407" t="s">
        <v>3647</v>
      </c>
      <c r="E1045" s="407" t="s">
        <v>3648</v>
      </c>
      <c r="F1045" s="99" t="s">
        <v>3640</v>
      </c>
      <c r="G1045" s="9">
        <f t="shared" si="32"/>
        <v>3.21</v>
      </c>
      <c r="H1045" s="408">
        <v>3.21</v>
      </c>
      <c r="I1045" s="111"/>
      <c r="J1045" s="92"/>
      <c r="K1045" s="76">
        <f t="shared" si="33"/>
        <v>32.8062</v>
      </c>
    </row>
    <row r="1046" ht="17" customHeight="1" spans="1:11">
      <c r="A1046" s="9">
        <v>1042</v>
      </c>
      <c r="B1046" s="406" t="s">
        <v>3649</v>
      </c>
      <c r="C1046" s="407" t="s">
        <v>3650</v>
      </c>
      <c r="D1046" s="407" t="s">
        <v>3651</v>
      </c>
      <c r="E1046" s="407" t="s">
        <v>3652</v>
      </c>
      <c r="F1046" s="99" t="s">
        <v>3640</v>
      </c>
      <c r="G1046" s="9">
        <f t="shared" si="32"/>
        <v>3.21</v>
      </c>
      <c r="H1046" s="408">
        <v>3.21</v>
      </c>
      <c r="I1046" s="111"/>
      <c r="J1046" s="92"/>
      <c r="K1046" s="76">
        <f t="shared" si="33"/>
        <v>32.8062</v>
      </c>
    </row>
    <row r="1047" ht="17" customHeight="1" spans="1:11">
      <c r="A1047" s="9">
        <v>1043</v>
      </c>
      <c r="B1047" s="409" t="s">
        <v>3653</v>
      </c>
      <c r="C1047" s="410" t="s">
        <v>3654</v>
      </c>
      <c r="D1047" s="410" t="s">
        <v>3655</v>
      </c>
      <c r="E1047" s="410" t="s">
        <v>3656</v>
      </c>
      <c r="F1047" s="99" t="s">
        <v>3640</v>
      </c>
      <c r="G1047" s="9">
        <f t="shared" si="32"/>
        <v>2.2</v>
      </c>
      <c r="H1047" s="411">
        <v>2.2</v>
      </c>
      <c r="I1047" s="111"/>
      <c r="J1047" s="92"/>
      <c r="K1047" s="76">
        <f t="shared" si="33"/>
        <v>22.484</v>
      </c>
    </row>
    <row r="1048" ht="17" customHeight="1" spans="1:11">
      <c r="A1048" s="9">
        <v>1044</v>
      </c>
      <c r="B1048" s="409" t="s">
        <v>3657</v>
      </c>
      <c r="C1048" s="410" t="s">
        <v>3658</v>
      </c>
      <c r="D1048" s="410" t="s">
        <v>3659</v>
      </c>
      <c r="E1048" s="410" t="s">
        <v>3660</v>
      </c>
      <c r="F1048" s="99" t="s">
        <v>3640</v>
      </c>
      <c r="G1048" s="9">
        <f t="shared" si="32"/>
        <v>8.56</v>
      </c>
      <c r="H1048" s="411">
        <v>8.56</v>
      </c>
      <c r="I1048" s="111"/>
      <c r="J1048" s="92"/>
      <c r="K1048" s="76">
        <f t="shared" si="33"/>
        <v>87.4832</v>
      </c>
    </row>
    <row r="1049" ht="17" customHeight="1" spans="1:11">
      <c r="A1049" s="9">
        <v>1045</v>
      </c>
      <c r="B1049" s="412" t="s">
        <v>3661</v>
      </c>
      <c r="C1049" s="413" t="s">
        <v>3662</v>
      </c>
      <c r="D1049" s="413" t="s">
        <v>3663</v>
      </c>
      <c r="E1049" s="413" t="s">
        <v>3664</v>
      </c>
      <c r="F1049" s="99" t="s">
        <v>3665</v>
      </c>
      <c r="G1049" s="9">
        <f t="shared" si="32"/>
        <v>4.26</v>
      </c>
      <c r="H1049" s="414">
        <v>4.26</v>
      </c>
      <c r="I1049" s="111"/>
      <c r="J1049" s="92"/>
      <c r="K1049" s="76">
        <f t="shared" si="33"/>
        <v>43.5372</v>
      </c>
    </row>
    <row r="1050" ht="17" customHeight="1" spans="1:11">
      <c r="A1050" s="9">
        <v>1046</v>
      </c>
      <c r="B1050" s="412" t="s">
        <v>3666</v>
      </c>
      <c r="C1050" s="413" t="s">
        <v>3667</v>
      </c>
      <c r="D1050" s="413" t="s">
        <v>3668</v>
      </c>
      <c r="E1050" s="413" t="s">
        <v>3669</v>
      </c>
      <c r="F1050" s="99" t="s">
        <v>3665</v>
      </c>
      <c r="G1050" s="9">
        <f t="shared" si="32"/>
        <v>3.41</v>
      </c>
      <c r="H1050" s="414">
        <v>3.41</v>
      </c>
      <c r="I1050" s="111"/>
      <c r="J1050" s="92"/>
      <c r="K1050" s="76">
        <f t="shared" si="33"/>
        <v>34.8502</v>
      </c>
    </row>
    <row r="1051" ht="17" customHeight="1" spans="1:11">
      <c r="A1051" s="9">
        <v>1047</v>
      </c>
      <c r="B1051" s="412" t="s">
        <v>3670</v>
      </c>
      <c r="C1051" s="413" t="s">
        <v>3671</v>
      </c>
      <c r="D1051" s="413" t="s">
        <v>3672</v>
      </c>
      <c r="E1051" s="413" t="s">
        <v>3673</v>
      </c>
      <c r="F1051" s="99" t="s">
        <v>3665</v>
      </c>
      <c r="G1051" s="9">
        <f t="shared" si="32"/>
        <v>2.56</v>
      </c>
      <c r="H1051" s="414">
        <v>2.56</v>
      </c>
      <c r="I1051" s="111"/>
      <c r="J1051" s="92"/>
      <c r="K1051" s="76">
        <f t="shared" si="33"/>
        <v>26.1632</v>
      </c>
    </row>
    <row r="1052" ht="17" customHeight="1" spans="1:11">
      <c r="A1052" s="9">
        <v>1048</v>
      </c>
      <c r="B1052" s="412" t="s">
        <v>3674</v>
      </c>
      <c r="C1052" s="413" t="s">
        <v>3675</v>
      </c>
      <c r="D1052" s="413" t="s">
        <v>3676</v>
      </c>
      <c r="E1052" s="413" t="s">
        <v>3677</v>
      </c>
      <c r="F1052" s="99" t="s">
        <v>3665</v>
      </c>
      <c r="G1052" s="9">
        <f t="shared" si="32"/>
        <v>3.41</v>
      </c>
      <c r="H1052" s="414">
        <v>3.41</v>
      </c>
      <c r="I1052" s="111"/>
      <c r="J1052" s="92"/>
      <c r="K1052" s="76">
        <f t="shared" si="33"/>
        <v>34.8502</v>
      </c>
    </row>
    <row r="1053" ht="17" customHeight="1" spans="1:11">
      <c r="A1053" s="9">
        <v>1049</v>
      </c>
      <c r="B1053" s="412" t="s">
        <v>3678</v>
      </c>
      <c r="C1053" s="413" t="s">
        <v>3679</v>
      </c>
      <c r="D1053" s="413" t="s">
        <v>3680</v>
      </c>
      <c r="E1053" s="413" t="s">
        <v>3681</v>
      </c>
      <c r="F1053" s="99" t="s">
        <v>3665</v>
      </c>
      <c r="G1053" s="9">
        <f t="shared" si="32"/>
        <v>1.71</v>
      </c>
      <c r="H1053" s="414">
        <v>1.71</v>
      </c>
      <c r="I1053" s="111"/>
      <c r="J1053" s="92"/>
      <c r="K1053" s="76">
        <f t="shared" si="33"/>
        <v>17.4762</v>
      </c>
    </row>
    <row r="1054" ht="17" customHeight="1" spans="1:11">
      <c r="A1054" s="9">
        <v>1050</v>
      </c>
      <c r="B1054" s="412" t="s">
        <v>2944</v>
      </c>
      <c r="C1054" s="413" t="s">
        <v>3682</v>
      </c>
      <c r="D1054" s="413" t="s">
        <v>3683</v>
      </c>
      <c r="E1054" s="413" t="s">
        <v>3684</v>
      </c>
      <c r="F1054" s="99" t="s">
        <v>3665</v>
      </c>
      <c r="G1054" s="9">
        <f t="shared" si="32"/>
        <v>3.41</v>
      </c>
      <c r="H1054" s="414">
        <v>3.41</v>
      </c>
      <c r="I1054" s="111"/>
      <c r="J1054" s="92"/>
      <c r="K1054" s="76">
        <f t="shared" si="33"/>
        <v>34.8502</v>
      </c>
    </row>
    <row r="1055" ht="17" customHeight="1" spans="1:11">
      <c r="A1055" s="9">
        <v>1051</v>
      </c>
      <c r="B1055" s="412" t="s">
        <v>3685</v>
      </c>
      <c r="C1055" s="413" t="s">
        <v>3686</v>
      </c>
      <c r="D1055" s="413" t="s">
        <v>3687</v>
      </c>
      <c r="E1055" s="413" t="s">
        <v>3688</v>
      </c>
      <c r="F1055" s="99" t="s">
        <v>3665</v>
      </c>
      <c r="G1055" s="9">
        <f t="shared" si="32"/>
        <v>1.71</v>
      </c>
      <c r="H1055" s="414">
        <v>1.71</v>
      </c>
      <c r="I1055" s="111"/>
      <c r="J1055" s="92"/>
      <c r="K1055" s="76">
        <f t="shared" si="33"/>
        <v>17.4762</v>
      </c>
    </row>
    <row r="1056" ht="17" customHeight="1" spans="1:11">
      <c r="A1056" s="9">
        <v>1052</v>
      </c>
      <c r="B1056" s="415" t="s">
        <v>3689</v>
      </c>
      <c r="C1056" s="416" t="s">
        <v>3690</v>
      </c>
      <c r="D1056" s="416" t="s">
        <v>3691</v>
      </c>
      <c r="E1056" s="416" t="s">
        <v>3692</v>
      </c>
      <c r="F1056" s="99" t="s">
        <v>3665</v>
      </c>
      <c r="G1056" s="9">
        <f t="shared" si="32"/>
        <v>5.43</v>
      </c>
      <c r="H1056" s="417">
        <v>5.43</v>
      </c>
      <c r="I1056" s="111"/>
      <c r="J1056" s="92"/>
      <c r="K1056" s="76">
        <f t="shared" si="33"/>
        <v>55.4946</v>
      </c>
    </row>
    <row r="1057" ht="17" customHeight="1" spans="1:11">
      <c r="A1057" s="9">
        <v>1053</v>
      </c>
      <c r="B1057" s="415" t="s">
        <v>3693</v>
      </c>
      <c r="C1057" s="416" t="s">
        <v>3694</v>
      </c>
      <c r="D1057" s="416" t="s">
        <v>3695</v>
      </c>
      <c r="E1057" s="416" t="s">
        <v>3696</v>
      </c>
      <c r="F1057" s="99" t="s">
        <v>3665</v>
      </c>
      <c r="G1057" s="9">
        <f t="shared" si="32"/>
        <v>5.39</v>
      </c>
      <c r="H1057" s="417">
        <v>5.39</v>
      </c>
      <c r="I1057" s="111"/>
      <c r="J1057" s="92"/>
      <c r="K1057" s="76">
        <f t="shared" si="33"/>
        <v>55.0858</v>
      </c>
    </row>
    <row r="1058" ht="17" customHeight="1" spans="1:11">
      <c r="A1058" s="9">
        <v>1054</v>
      </c>
      <c r="B1058" s="415" t="s">
        <v>3697</v>
      </c>
      <c r="C1058" s="416" t="s">
        <v>3698</v>
      </c>
      <c r="D1058" s="416" t="s">
        <v>3699</v>
      </c>
      <c r="E1058" s="416" t="s">
        <v>3700</v>
      </c>
      <c r="F1058" s="99" t="s">
        <v>3665</v>
      </c>
      <c r="G1058" s="9">
        <f t="shared" si="32"/>
        <v>6.24</v>
      </c>
      <c r="H1058" s="417">
        <v>6.24</v>
      </c>
      <c r="I1058" s="111"/>
      <c r="J1058" s="92"/>
      <c r="K1058" s="76">
        <f t="shared" si="33"/>
        <v>63.7728</v>
      </c>
    </row>
    <row r="1059" ht="17" customHeight="1" spans="1:11">
      <c r="A1059" s="9">
        <v>1055</v>
      </c>
      <c r="B1059" s="415" t="s">
        <v>3701</v>
      </c>
      <c r="C1059" s="416" t="s">
        <v>3702</v>
      </c>
      <c r="D1059" s="416" t="s">
        <v>3703</v>
      </c>
      <c r="E1059" s="416" t="s">
        <v>3704</v>
      </c>
      <c r="F1059" s="99" t="s">
        <v>3665</v>
      </c>
      <c r="G1059" s="9">
        <f t="shared" si="32"/>
        <v>4.26</v>
      </c>
      <c r="H1059" s="417">
        <v>4.26</v>
      </c>
      <c r="I1059" s="111"/>
      <c r="J1059" s="92"/>
      <c r="K1059" s="76">
        <f t="shared" si="33"/>
        <v>43.5372</v>
      </c>
    </row>
    <row r="1060" ht="17" customHeight="1" spans="1:11">
      <c r="A1060" s="9">
        <v>1056</v>
      </c>
      <c r="B1060" s="415" t="s">
        <v>3705</v>
      </c>
      <c r="C1060" s="416" t="s">
        <v>3706</v>
      </c>
      <c r="D1060" s="416" t="s">
        <v>3707</v>
      </c>
      <c r="E1060" s="416" t="s">
        <v>3708</v>
      </c>
      <c r="F1060" s="99" t="s">
        <v>3665</v>
      </c>
      <c r="G1060" s="9">
        <f t="shared" si="32"/>
        <v>3.41</v>
      </c>
      <c r="H1060" s="417">
        <v>3.41</v>
      </c>
      <c r="I1060" s="111"/>
      <c r="J1060" s="92"/>
      <c r="K1060" s="76">
        <f t="shared" si="33"/>
        <v>34.8502</v>
      </c>
    </row>
    <row r="1061" ht="17" customHeight="1" spans="1:11">
      <c r="A1061" s="9">
        <v>1057</v>
      </c>
      <c r="B1061" s="418" t="s">
        <v>3709</v>
      </c>
      <c r="C1061" s="419" t="s">
        <v>3710</v>
      </c>
      <c r="D1061" s="419" t="s">
        <v>3711</v>
      </c>
      <c r="E1061" s="419" t="s">
        <v>3712</v>
      </c>
      <c r="F1061" s="99" t="s">
        <v>3713</v>
      </c>
      <c r="G1061" s="9">
        <f t="shared" si="32"/>
        <v>7</v>
      </c>
      <c r="H1061" s="420">
        <v>7</v>
      </c>
      <c r="I1061" s="111"/>
      <c r="J1061" s="92"/>
      <c r="K1061" s="76">
        <f t="shared" si="33"/>
        <v>71.54</v>
      </c>
    </row>
    <row r="1062" ht="17" customHeight="1" spans="1:11">
      <c r="A1062" s="9">
        <v>1058</v>
      </c>
      <c r="B1062" s="418" t="s">
        <v>3714</v>
      </c>
      <c r="C1062" s="419" t="s">
        <v>3715</v>
      </c>
      <c r="D1062" s="419" t="s">
        <v>3716</v>
      </c>
      <c r="E1062" s="419" t="s">
        <v>3717</v>
      </c>
      <c r="F1062" s="99" t="s">
        <v>3713</v>
      </c>
      <c r="G1062" s="9">
        <f t="shared" si="32"/>
        <v>5.4</v>
      </c>
      <c r="H1062" s="420">
        <v>5.4</v>
      </c>
      <c r="I1062" s="111"/>
      <c r="J1062" s="92"/>
      <c r="K1062" s="76">
        <f t="shared" si="33"/>
        <v>55.188</v>
      </c>
    </row>
    <row r="1063" ht="17" customHeight="1" spans="1:11">
      <c r="A1063" s="9">
        <v>1059</v>
      </c>
      <c r="B1063" s="418" t="s">
        <v>3718</v>
      </c>
      <c r="C1063" s="419" t="s">
        <v>3719</v>
      </c>
      <c r="D1063" s="419" t="s">
        <v>3720</v>
      </c>
      <c r="E1063" s="419" t="s">
        <v>3721</v>
      </c>
      <c r="F1063" s="99" t="s">
        <v>3713</v>
      </c>
      <c r="G1063" s="9">
        <f t="shared" si="32"/>
        <v>5.4</v>
      </c>
      <c r="H1063" s="420">
        <v>5.4</v>
      </c>
      <c r="I1063" s="111"/>
      <c r="J1063" s="92"/>
      <c r="K1063" s="76">
        <f t="shared" si="33"/>
        <v>55.188</v>
      </c>
    </row>
    <row r="1064" ht="17" customHeight="1" spans="1:11">
      <c r="A1064" s="9">
        <v>1060</v>
      </c>
      <c r="B1064" s="418" t="s">
        <v>3722</v>
      </c>
      <c r="C1064" s="419" t="s">
        <v>3723</v>
      </c>
      <c r="D1064" s="419" t="s">
        <v>3724</v>
      </c>
      <c r="E1064" s="419" t="s">
        <v>3725</v>
      </c>
      <c r="F1064" s="99" t="s">
        <v>3713</v>
      </c>
      <c r="G1064" s="9">
        <f t="shared" si="32"/>
        <v>5.5</v>
      </c>
      <c r="H1064" s="420">
        <v>5.5</v>
      </c>
      <c r="I1064" s="111"/>
      <c r="J1064" s="92"/>
      <c r="K1064" s="76">
        <f t="shared" si="33"/>
        <v>56.21</v>
      </c>
    </row>
    <row r="1065" ht="17" customHeight="1" spans="1:11">
      <c r="A1065" s="9">
        <v>1061</v>
      </c>
      <c r="B1065" s="418" t="s">
        <v>3726</v>
      </c>
      <c r="C1065" s="419" t="s">
        <v>3727</v>
      </c>
      <c r="D1065" s="419" t="s">
        <v>3728</v>
      </c>
      <c r="E1065" s="419" t="s">
        <v>3729</v>
      </c>
      <c r="F1065" s="99" t="s">
        <v>3713</v>
      </c>
      <c r="G1065" s="9">
        <f t="shared" si="32"/>
        <v>5</v>
      </c>
      <c r="H1065" s="420">
        <v>5</v>
      </c>
      <c r="I1065" s="111"/>
      <c r="J1065" s="92"/>
      <c r="K1065" s="76">
        <f t="shared" si="33"/>
        <v>51.1</v>
      </c>
    </row>
    <row r="1066" ht="17" customHeight="1" spans="1:11">
      <c r="A1066" s="9">
        <v>1062</v>
      </c>
      <c r="B1066" s="418" t="s">
        <v>3730</v>
      </c>
      <c r="C1066" s="419" t="s">
        <v>3731</v>
      </c>
      <c r="D1066" s="419" t="s">
        <v>3732</v>
      </c>
      <c r="E1066" s="419" t="s">
        <v>3733</v>
      </c>
      <c r="F1066" s="99" t="s">
        <v>3713</v>
      </c>
      <c r="G1066" s="9">
        <f t="shared" si="32"/>
        <v>0</v>
      </c>
      <c r="H1066" s="420">
        <v>0</v>
      </c>
      <c r="I1066" s="111"/>
      <c r="J1066" s="92"/>
      <c r="K1066" s="76">
        <f t="shared" si="33"/>
        <v>0</v>
      </c>
    </row>
    <row r="1067" ht="17" customHeight="1" spans="1:11">
      <c r="A1067" s="9">
        <v>1063</v>
      </c>
      <c r="B1067" s="421" t="s">
        <v>3734</v>
      </c>
      <c r="C1067" s="422" t="s">
        <v>3735</v>
      </c>
      <c r="D1067" s="422" t="s">
        <v>3736</v>
      </c>
      <c r="E1067" s="422" t="s">
        <v>3737</v>
      </c>
      <c r="F1067" s="99" t="s">
        <v>3738</v>
      </c>
      <c r="G1067" s="9">
        <f t="shared" si="32"/>
        <v>4.06</v>
      </c>
      <c r="H1067" s="423">
        <v>4.06</v>
      </c>
      <c r="I1067" s="111"/>
      <c r="J1067" s="92"/>
      <c r="K1067" s="76">
        <f t="shared" si="33"/>
        <v>41.4932</v>
      </c>
    </row>
    <row r="1068" ht="17" customHeight="1" spans="1:11">
      <c r="A1068" s="9">
        <v>1064</v>
      </c>
      <c r="B1068" s="421" t="s">
        <v>3739</v>
      </c>
      <c r="C1068" s="422" t="s">
        <v>3740</v>
      </c>
      <c r="D1068" s="422" t="s">
        <v>3741</v>
      </c>
      <c r="E1068" s="422" t="s">
        <v>3742</v>
      </c>
      <c r="F1068" s="99" t="s">
        <v>3738</v>
      </c>
      <c r="G1068" s="9">
        <f t="shared" si="32"/>
        <v>6.86</v>
      </c>
      <c r="H1068" s="423">
        <v>6.86</v>
      </c>
      <c r="I1068" s="111"/>
      <c r="J1068" s="92"/>
      <c r="K1068" s="76">
        <f t="shared" si="33"/>
        <v>70.1092</v>
      </c>
    </row>
    <row r="1069" ht="17" customHeight="1" spans="1:11">
      <c r="A1069" s="9">
        <v>1065</v>
      </c>
      <c r="B1069" s="421" t="s">
        <v>3743</v>
      </c>
      <c r="C1069" s="422" t="s">
        <v>3744</v>
      </c>
      <c r="D1069" s="422" t="s">
        <v>3745</v>
      </c>
      <c r="E1069" s="422" t="s">
        <v>3746</v>
      </c>
      <c r="F1069" s="99" t="s">
        <v>3738</v>
      </c>
      <c r="G1069" s="9">
        <f t="shared" si="32"/>
        <v>4.9</v>
      </c>
      <c r="H1069" s="423">
        <v>4.9</v>
      </c>
      <c r="I1069" s="111"/>
      <c r="J1069" s="92"/>
      <c r="K1069" s="76">
        <f t="shared" si="33"/>
        <v>50.078</v>
      </c>
    </row>
    <row r="1070" ht="17" customHeight="1" spans="1:11">
      <c r="A1070" s="9">
        <v>1066</v>
      </c>
      <c r="B1070" s="421" t="s">
        <v>3747</v>
      </c>
      <c r="C1070" s="422" t="s">
        <v>3748</v>
      </c>
      <c r="D1070" s="422" t="s">
        <v>3749</v>
      </c>
      <c r="E1070" s="422" t="s">
        <v>3750</v>
      </c>
      <c r="F1070" s="99" t="s">
        <v>3738</v>
      </c>
      <c r="G1070" s="9">
        <f t="shared" si="32"/>
        <v>2.94</v>
      </c>
      <c r="H1070" s="423">
        <v>2.94</v>
      </c>
      <c r="I1070" s="111"/>
      <c r="J1070" s="92"/>
      <c r="K1070" s="76">
        <f t="shared" si="33"/>
        <v>30.0468</v>
      </c>
    </row>
    <row r="1071" ht="17" customHeight="1" spans="1:11">
      <c r="A1071" s="9">
        <v>1067</v>
      </c>
      <c r="B1071" s="424" t="s">
        <v>3751</v>
      </c>
      <c r="C1071" s="425" t="s">
        <v>3752</v>
      </c>
      <c r="D1071" s="425" t="s">
        <v>3753</v>
      </c>
      <c r="E1071" s="425" t="s">
        <v>3754</v>
      </c>
      <c r="F1071" s="99" t="s">
        <v>3738</v>
      </c>
      <c r="G1071" s="9">
        <f t="shared" si="32"/>
        <v>5.5</v>
      </c>
      <c r="H1071" s="426">
        <v>5.5</v>
      </c>
      <c r="I1071" s="111"/>
      <c r="J1071" s="92"/>
      <c r="K1071" s="76">
        <f t="shared" si="33"/>
        <v>56.21</v>
      </c>
    </row>
    <row r="1072" ht="17" customHeight="1" spans="1:11">
      <c r="A1072" s="9">
        <v>1068</v>
      </c>
      <c r="B1072" s="424" t="s">
        <v>3755</v>
      </c>
      <c r="C1072" s="425" t="s">
        <v>3756</v>
      </c>
      <c r="D1072" s="425" t="s">
        <v>3757</v>
      </c>
      <c r="E1072" s="425" t="s">
        <v>3758</v>
      </c>
      <c r="F1072" s="99" t="s">
        <v>3738</v>
      </c>
      <c r="G1072" s="9">
        <f t="shared" si="32"/>
        <v>1.66</v>
      </c>
      <c r="H1072" s="426">
        <v>1.66</v>
      </c>
      <c r="I1072" s="111"/>
      <c r="J1072" s="92"/>
      <c r="K1072" s="76">
        <f t="shared" si="33"/>
        <v>16.9652</v>
      </c>
    </row>
    <row r="1073" ht="17" customHeight="1" spans="1:11">
      <c r="A1073" s="9">
        <v>1069</v>
      </c>
      <c r="B1073" s="424" t="s">
        <v>3759</v>
      </c>
      <c r="C1073" s="425" t="s">
        <v>3760</v>
      </c>
      <c r="D1073" s="425" t="s">
        <v>3761</v>
      </c>
      <c r="E1073" s="425" t="s">
        <v>3762</v>
      </c>
      <c r="F1073" s="99" t="s">
        <v>3738</v>
      </c>
      <c r="G1073" s="9">
        <f t="shared" si="32"/>
        <v>1.96</v>
      </c>
      <c r="H1073" s="426">
        <v>1.96</v>
      </c>
      <c r="I1073" s="111"/>
      <c r="J1073" s="92"/>
      <c r="K1073" s="76">
        <f t="shared" si="33"/>
        <v>20.0312</v>
      </c>
    </row>
    <row r="1074" ht="17" customHeight="1" spans="1:11">
      <c r="A1074" s="9">
        <v>1070</v>
      </c>
      <c r="B1074" s="424" t="s">
        <v>3763</v>
      </c>
      <c r="C1074" s="425" t="s">
        <v>3764</v>
      </c>
      <c r="D1074" s="425" t="s">
        <v>3765</v>
      </c>
      <c r="E1074" s="425" t="s">
        <v>3766</v>
      </c>
      <c r="F1074" s="99" t="s">
        <v>3738</v>
      </c>
      <c r="G1074" s="9">
        <f t="shared" si="32"/>
        <v>4.06</v>
      </c>
      <c r="H1074" s="426">
        <v>4.06</v>
      </c>
      <c r="I1074" s="111"/>
      <c r="J1074" s="92"/>
      <c r="K1074" s="76">
        <f t="shared" si="33"/>
        <v>41.4932</v>
      </c>
    </row>
    <row r="1075" ht="17" customHeight="1" spans="1:11">
      <c r="A1075" s="9">
        <v>1071</v>
      </c>
      <c r="B1075" s="424" t="s">
        <v>3767</v>
      </c>
      <c r="C1075" s="425" t="s">
        <v>3768</v>
      </c>
      <c r="D1075" s="425" t="s">
        <v>3769</v>
      </c>
      <c r="E1075" s="425" t="s">
        <v>3770</v>
      </c>
      <c r="F1075" s="99" t="s">
        <v>3738</v>
      </c>
      <c r="G1075" s="9">
        <f t="shared" si="32"/>
        <v>4.9</v>
      </c>
      <c r="H1075" s="426">
        <v>4.9</v>
      </c>
      <c r="I1075" s="111"/>
      <c r="J1075" s="92"/>
      <c r="K1075" s="76">
        <f t="shared" si="33"/>
        <v>50.078</v>
      </c>
    </row>
    <row r="1076" ht="17" customHeight="1" spans="1:11">
      <c r="A1076" s="9">
        <v>1072</v>
      </c>
      <c r="B1076" s="424" t="s">
        <v>3771</v>
      </c>
      <c r="C1076" s="425" t="s">
        <v>3772</v>
      </c>
      <c r="D1076" s="425" t="s">
        <v>3773</v>
      </c>
      <c r="E1076" s="425" t="s">
        <v>3774</v>
      </c>
      <c r="F1076" s="99" t="s">
        <v>3738</v>
      </c>
      <c r="G1076" s="9">
        <f t="shared" si="32"/>
        <v>3.96</v>
      </c>
      <c r="H1076" s="426">
        <v>3.96</v>
      </c>
      <c r="I1076" s="111"/>
      <c r="J1076" s="92"/>
      <c r="K1076" s="76">
        <f t="shared" si="33"/>
        <v>40.4712</v>
      </c>
    </row>
    <row r="1077" s="67" customFormat="1" ht="17" customHeight="1" spans="1:11">
      <c r="A1077" s="78">
        <v>1073</v>
      </c>
      <c r="B1077" s="78" t="s">
        <v>3775</v>
      </c>
      <c r="C1077" s="432" t="s">
        <v>3776</v>
      </c>
      <c r="D1077" s="432" t="s">
        <v>3777</v>
      </c>
      <c r="E1077" s="78" t="str">
        <f>VLOOKUP(B1077,[3]附件1!$B:$J,9,0)</f>
        <v>13080572454</v>
      </c>
      <c r="F1077" s="427" t="s">
        <v>3778</v>
      </c>
      <c r="G1077" s="9">
        <f t="shared" si="32"/>
        <v>346.87</v>
      </c>
      <c r="H1077" s="78">
        <v>171.27</v>
      </c>
      <c r="I1077" s="78">
        <v>87.8</v>
      </c>
      <c r="J1077" s="78">
        <v>87.8</v>
      </c>
      <c r="K1077" s="76">
        <f t="shared" si="33"/>
        <v>4559.9794</v>
      </c>
    </row>
    <row r="1078" ht="17" customHeight="1" spans="1:11">
      <c r="A1078" s="9">
        <v>1074</v>
      </c>
      <c r="B1078" s="78" t="s">
        <v>3779</v>
      </c>
      <c r="C1078" s="78" t="str">
        <f>VLOOKUP(B1078,[3]附件1!$B:$K,10,0)</f>
        <v>43232119720908587X</v>
      </c>
      <c r="D1078" s="78" t="str">
        <f>VLOOKUP(B1078,[3]附件1!$B:$L,11,0)</f>
        <v>6217995610014555251</v>
      </c>
      <c r="E1078" s="78">
        <f>VLOOKUP(B1078,[3]附件1!$B:$J,9,0)</f>
        <v>13508402994</v>
      </c>
      <c r="F1078" s="427" t="s">
        <v>3780</v>
      </c>
      <c r="G1078" s="9">
        <f t="shared" si="32"/>
        <v>139.16</v>
      </c>
      <c r="H1078" s="78">
        <v>0</v>
      </c>
      <c r="I1078" s="78">
        <v>69.58</v>
      </c>
      <c r="J1078" s="78">
        <v>69.58</v>
      </c>
      <c r="K1078" s="76">
        <f t="shared" si="33"/>
        <v>2226.56</v>
      </c>
    </row>
    <row r="1079" ht="17" customHeight="1" spans="1:11">
      <c r="A1079" s="9">
        <v>1075</v>
      </c>
      <c r="B1079" s="78" t="s">
        <v>3781</v>
      </c>
      <c r="C1079" s="78" t="str">
        <f>VLOOKUP(B1079,[3]附件1!$B:$K,10,0)</f>
        <v>432321195902105876</v>
      </c>
      <c r="D1079" s="78" t="str">
        <f>VLOOKUP(B1079,[3]附件1!$B:$L,11,0)</f>
        <v>6217995610019384673</v>
      </c>
      <c r="E1079" s="78" t="str">
        <f>VLOOKUP(B1079,[3]附件1!$B:$J,9,0)</f>
        <v>13707374083</v>
      </c>
      <c r="F1079" s="427" t="s">
        <v>3782</v>
      </c>
      <c r="G1079" s="9">
        <f t="shared" si="32"/>
        <v>4</v>
      </c>
      <c r="H1079" s="78">
        <v>4</v>
      </c>
      <c r="I1079" s="78"/>
      <c r="J1079" s="78"/>
      <c r="K1079" s="76">
        <f t="shared" si="33"/>
        <v>40.88</v>
      </c>
    </row>
    <row r="1080" ht="17" customHeight="1" spans="1:11">
      <c r="A1080" s="9">
        <v>1076</v>
      </c>
      <c r="B1080" s="78" t="s">
        <v>3783</v>
      </c>
      <c r="C1080" s="78" t="str">
        <f>VLOOKUP(B1080,[3]附件1!$B:$K,10,0)</f>
        <v>432321195605095878</v>
      </c>
      <c r="D1080" s="78" t="str">
        <f>VLOOKUP(B1080,[3]附件1!$B:$L,11,0)</f>
        <v>6217995610014553124</v>
      </c>
      <c r="E1080" s="78" t="str">
        <f>VLOOKUP(B1080,[3]附件1!$B:$J,9,0)</f>
        <v>15973709404</v>
      </c>
      <c r="F1080" s="427" t="s">
        <v>3782</v>
      </c>
      <c r="G1080" s="9">
        <f t="shared" si="32"/>
        <v>2.4</v>
      </c>
      <c r="H1080" s="78">
        <v>2.4</v>
      </c>
      <c r="I1080" s="78"/>
      <c r="J1080" s="78"/>
      <c r="K1080" s="76">
        <f t="shared" si="33"/>
        <v>24.528</v>
      </c>
    </row>
    <row r="1081" ht="17" customHeight="1" spans="1:11">
      <c r="A1081" s="9">
        <v>1077</v>
      </c>
      <c r="B1081" s="78" t="s">
        <v>3784</v>
      </c>
      <c r="C1081" s="78" t="str">
        <f>VLOOKUP(B1081,[3]附件1!$B:$K,10,0)</f>
        <v>432321194902035877</v>
      </c>
      <c r="D1081" s="78" t="str">
        <f>VLOOKUP(B1081,[3]附件1!$B:$L,11,0)</f>
        <v>6217995610014552514</v>
      </c>
      <c r="E1081" s="78" t="str">
        <f>VLOOKUP(B1081,[3]附件1!$B:$J,9,0)</f>
        <v>15526347418</v>
      </c>
      <c r="F1081" s="427" t="s">
        <v>3785</v>
      </c>
      <c r="G1081" s="9">
        <f t="shared" si="32"/>
        <v>7.02</v>
      </c>
      <c r="H1081" s="78">
        <v>7.02</v>
      </c>
      <c r="I1081" s="78"/>
      <c r="J1081" s="78"/>
      <c r="K1081" s="76">
        <f t="shared" si="33"/>
        <v>71.7444</v>
      </c>
    </row>
    <row r="1082" ht="17" customHeight="1" spans="1:11">
      <c r="A1082" s="9">
        <v>1078</v>
      </c>
      <c r="B1082" s="78" t="s">
        <v>3786</v>
      </c>
      <c r="C1082" s="78" t="str">
        <f>VLOOKUP(B1082,[3]附件1!$B:$K,10,0)</f>
        <v>432321196401065874</v>
      </c>
      <c r="D1082" s="78" t="str">
        <f>VLOOKUP(B1082,[3]附件1!$B:$L,11,0)</f>
        <v>6217995610014552589</v>
      </c>
      <c r="E1082" s="78" t="str">
        <f>VLOOKUP(B1082,[3]附件1!$B:$J,9,0)</f>
        <v>17769375092</v>
      </c>
      <c r="F1082" s="427" t="s">
        <v>3785</v>
      </c>
      <c r="G1082" s="9">
        <f t="shared" si="32"/>
        <v>2.34</v>
      </c>
      <c r="H1082" s="78">
        <v>2.34</v>
      </c>
      <c r="I1082" s="78"/>
      <c r="J1082" s="78"/>
      <c r="K1082" s="76">
        <f t="shared" si="33"/>
        <v>23.9148</v>
      </c>
    </row>
    <row r="1083" ht="17" customHeight="1" spans="1:11">
      <c r="A1083" s="9">
        <v>1079</v>
      </c>
      <c r="B1083" s="78" t="s">
        <v>3787</v>
      </c>
      <c r="C1083" s="78" t="str">
        <f>VLOOKUP(B1083,[3]附件1!$B:$K,10,0)</f>
        <v>432321196002095873</v>
      </c>
      <c r="D1083" s="78" t="str">
        <f>VLOOKUP(B1083,[3]附件1!$B:$L,11,0)</f>
        <v>6217995610014552571</v>
      </c>
      <c r="E1083" s="78" t="str">
        <f>VLOOKUP(B1083,[3]附件1!$B:$J,9,0)</f>
        <v>18230513585</v>
      </c>
      <c r="F1083" s="427" t="s">
        <v>3785</v>
      </c>
      <c r="G1083" s="9">
        <f t="shared" si="32"/>
        <v>9.36</v>
      </c>
      <c r="H1083" s="78">
        <v>9.36</v>
      </c>
      <c r="I1083" s="78"/>
      <c r="J1083" s="78"/>
      <c r="K1083" s="76">
        <f t="shared" si="33"/>
        <v>95.6592</v>
      </c>
    </row>
    <row r="1084" ht="17" customHeight="1" spans="1:11">
      <c r="A1084" s="9">
        <v>1080</v>
      </c>
      <c r="B1084" s="78" t="s">
        <v>3788</v>
      </c>
      <c r="C1084" s="78" t="str">
        <f>VLOOKUP(B1084,[3]附件1!$B:$K,10,0)</f>
        <v>432321196303155892</v>
      </c>
      <c r="D1084" s="78" t="str">
        <f>VLOOKUP(B1084,[3]附件1!$B:$L,11,0)</f>
        <v>6217995610014552530</v>
      </c>
      <c r="E1084" s="78" t="str">
        <f>VLOOKUP(B1084,[3]附件1!$B:$J,9,0)</f>
        <v>13047273512</v>
      </c>
      <c r="F1084" s="427" t="s">
        <v>3785</v>
      </c>
      <c r="G1084" s="9">
        <f t="shared" si="32"/>
        <v>1.02</v>
      </c>
      <c r="H1084" s="78">
        <v>1.02</v>
      </c>
      <c r="I1084" s="78"/>
      <c r="J1084" s="78"/>
      <c r="K1084" s="76">
        <f t="shared" si="33"/>
        <v>10.4244</v>
      </c>
    </row>
    <row r="1085" ht="17" customHeight="1" spans="1:11">
      <c r="A1085" s="9">
        <v>1081</v>
      </c>
      <c r="B1085" s="78" t="s">
        <v>3789</v>
      </c>
      <c r="C1085" s="86" t="s">
        <v>3790</v>
      </c>
      <c r="D1085" s="432" t="s">
        <v>3791</v>
      </c>
      <c r="E1085" s="78">
        <v>13973697567</v>
      </c>
      <c r="F1085" s="427" t="s">
        <v>3792</v>
      </c>
      <c r="G1085" s="9">
        <f t="shared" si="32"/>
        <v>392.08</v>
      </c>
      <c r="H1085" s="78">
        <v>0</v>
      </c>
      <c r="I1085" s="78">
        <v>196.04</v>
      </c>
      <c r="J1085" s="78">
        <v>196.04</v>
      </c>
      <c r="K1085" s="76">
        <f t="shared" si="33"/>
        <v>6273.28</v>
      </c>
    </row>
    <row r="1086" ht="17" customHeight="1" spans="1:11">
      <c r="A1086" s="9">
        <v>1082</v>
      </c>
      <c r="B1086" s="78" t="s">
        <v>3793</v>
      </c>
      <c r="C1086" s="436" t="s">
        <v>3794</v>
      </c>
      <c r="D1086" s="432" t="s">
        <v>3795</v>
      </c>
      <c r="E1086" s="78">
        <v>18169379202</v>
      </c>
      <c r="F1086" s="427" t="s">
        <v>3796</v>
      </c>
      <c r="G1086" s="9">
        <f t="shared" si="32"/>
        <v>904.86</v>
      </c>
      <c r="H1086" s="78">
        <v>5.84</v>
      </c>
      <c r="I1086" s="78">
        <v>449.51</v>
      </c>
      <c r="J1086" s="78">
        <v>449.51</v>
      </c>
      <c r="K1086" s="76">
        <f t="shared" si="33"/>
        <v>14444.0048</v>
      </c>
    </row>
    <row r="1087" ht="17" customHeight="1" spans="1:11">
      <c r="A1087" s="9">
        <v>1083</v>
      </c>
      <c r="B1087" s="78" t="s">
        <v>3797</v>
      </c>
      <c r="C1087" s="78" t="str">
        <f>VLOOKUP(B1087,[3]附件1!$B:$K,10,0)</f>
        <v>432321195412215896</v>
      </c>
      <c r="D1087" s="78" t="str">
        <f>VLOOKUP(B1087,[3]附件1!$B:$L,11,0)</f>
        <v>6217995610014555319</v>
      </c>
      <c r="E1087" s="78">
        <f>VLOOKUP(B1087,[3]附件1!$B:$J,9,0)</f>
        <v>13016158271</v>
      </c>
      <c r="F1087" s="427" t="s">
        <v>3798</v>
      </c>
      <c r="G1087" s="9">
        <f t="shared" si="32"/>
        <v>6.3</v>
      </c>
      <c r="H1087" s="90">
        <v>6.3</v>
      </c>
      <c r="I1087" s="78"/>
      <c r="J1087" s="78"/>
      <c r="K1087" s="76">
        <f t="shared" si="33"/>
        <v>64.386</v>
      </c>
    </row>
    <row r="1088" ht="17" customHeight="1" spans="1:11">
      <c r="A1088" s="9">
        <v>1084</v>
      </c>
      <c r="B1088" s="78" t="s">
        <v>3799</v>
      </c>
      <c r="C1088" s="78" t="str">
        <f>VLOOKUP(B1088,[3]附件1!$B:$K,10,0)</f>
        <v>432321196501175878</v>
      </c>
      <c r="D1088" s="78" t="str">
        <f>VLOOKUP(B1088,[3]附件1!$B:$L,11,0)</f>
        <v>6217995610014555335</v>
      </c>
      <c r="E1088" s="78">
        <f>VLOOKUP(B1088,[3]附件1!$B:$J,9,0)</f>
        <v>13574742305</v>
      </c>
      <c r="F1088" s="427" t="s">
        <v>3798</v>
      </c>
      <c r="G1088" s="9">
        <f t="shared" si="32"/>
        <v>3.15</v>
      </c>
      <c r="H1088" s="78">
        <v>3.15</v>
      </c>
      <c r="I1088" s="78"/>
      <c r="J1088" s="78"/>
      <c r="K1088" s="76">
        <f t="shared" si="33"/>
        <v>32.193</v>
      </c>
    </row>
    <row r="1089" ht="17" customHeight="1" spans="1:11">
      <c r="A1089" s="9">
        <v>1085</v>
      </c>
      <c r="B1089" s="78" t="s">
        <v>3800</v>
      </c>
      <c r="C1089" s="86" t="s">
        <v>3801</v>
      </c>
      <c r="D1089" s="86" t="s">
        <v>3802</v>
      </c>
      <c r="E1089" s="78">
        <v>15717371619</v>
      </c>
      <c r="F1089" s="427" t="s">
        <v>3803</v>
      </c>
      <c r="G1089" s="9">
        <f t="shared" si="32"/>
        <v>156.8</v>
      </c>
      <c r="H1089" s="78"/>
      <c r="I1089" s="78">
        <v>78.4</v>
      </c>
      <c r="J1089" s="78">
        <v>78.4</v>
      </c>
      <c r="K1089" s="76">
        <f t="shared" si="33"/>
        <v>2508.8</v>
      </c>
    </row>
    <row r="1090" ht="17" customHeight="1" spans="1:11">
      <c r="A1090" s="9">
        <v>1086</v>
      </c>
      <c r="B1090" s="78" t="s">
        <v>3804</v>
      </c>
      <c r="C1090" s="432" t="s">
        <v>3805</v>
      </c>
      <c r="D1090" s="432" t="s">
        <v>3806</v>
      </c>
      <c r="E1090" s="78">
        <v>13873722710</v>
      </c>
      <c r="F1090" s="427" t="s">
        <v>3807</v>
      </c>
      <c r="G1090" s="9">
        <f t="shared" si="32"/>
        <v>275</v>
      </c>
      <c r="H1090" s="78">
        <v>2</v>
      </c>
      <c r="I1090" s="78">
        <v>136.5</v>
      </c>
      <c r="J1090" s="78">
        <v>136.5</v>
      </c>
      <c r="K1090" s="76">
        <f t="shared" si="33"/>
        <v>4388.44</v>
      </c>
    </row>
    <row r="1091" ht="17" customHeight="1" spans="1:11">
      <c r="A1091" s="9">
        <v>1087</v>
      </c>
      <c r="B1091" s="78" t="s">
        <v>3808</v>
      </c>
      <c r="C1091" s="432" t="s">
        <v>3809</v>
      </c>
      <c r="D1091" s="432" t="s">
        <v>3810</v>
      </c>
      <c r="E1091" s="78">
        <v>15973732928</v>
      </c>
      <c r="F1091" s="427" t="s">
        <v>3811</v>
      </c>
      <c r="G1091" s="9">
        <f t="shared" si="32"/>
        <v>1.6</v>
      </c>
      <c r="H1091" s="78">
        <v>1.6</v>
      </c>
      <c r="I1091" s="78"/>
      <c r="J1091" s="78"/>
      <c r="K1091" s="76">
        <f t="shared" si="33"/>
        <v>16.352</v>
      </c>
    </row>
    <row r="1092" ht="17" customHeight="1" spans="1:11">
      <c r="A1092" s="9">
        <v>1088</v>
      </c>
      <c r="B1092" s="78" t="s">
        <v>3812</v>
      </c>
      <c r="C1092" s="432" t="s">
        <v>3813</v>
      </c>
      <c r="D1092" s="432" t="s">
        <v>3814</v>
      </c>
      <c r="E1092" s="78">
        <v>13487681844</v>
      </c>
      <c r="F1092" s="427" t="s">
        <v>3811</v>
      </c>
      <c r="G1092" s="9">
        <f t="shared" si="32"/>
        <v>5.2</v>
      </c>
      <c r="H1092" s="78">
        <v>5.2</v>
      </c>
      <c r="I1092" s="78"/>
      <c r="J1092" s="78"/>
      <c r="K1092" s="76">
        <f t="shared" si="33"/>
        <v>53.144</v>
      </c>
    </row>
    <row r="1093" ht="17" customHeight="1" spans="1:11">
      <c r="A1093" s="9">
        <v>1089</v>
      </c>
      <c r="B1093" s="78" t="s">
        <v>3815</v>
      </c>
      <c r="C1093" s="432" t="s">
        <v>3816</v>
      </c>
      <c r="D1093" s="432" t="s">
        <v>3817</v>
      </c>
      <c r="E1093" s="78">
        <v>13080592560</v>
      </c>
      <c r="F1093" s="427" t="s">
        <v>3811</v>
      </c>
      <c r="G1093" s="9">
        <f t="shared" si="32"/>
        <v>7.2</v>
      </c>
      <c r="H1093" s="78">
        <v>7.2</v>
      </c>
      <c r="I1093" s="78"/>
      <c r="J1093" s="78"/>
      <c r="K1093" s="76">
        <f t="shared" si="33"/>
        <v>73.584</v>
      </c>
    </row>
    <row r="1094" ht="17" customHeight="1" spans="1:11">
      <c r="A1094" s="9">
        <v>1090</v>
      </c>
      <c r="B1094" s="78" t="s">
        <v>3818</v>
      </c>
      <c r="C1094" s="432" t="s">
        <v>3819</v>
      </c>
      <c r="D1094" s="78" t="s">
        <v>3820</v>
      </c>
      <c r="E1094" s="78">
        <v>13875352644</v>
      </c>
      <c r="F1094" s="427" t="s">
        <v>3821</v>
      </c>
      <c r="G1094" s="9">
        <f t="shared" ref="G1094:G1157" si="34">H1094+I1094+J1094</f>
        <v>64.32</v>
      </c>
      <c r="H1094" s="78"/>
      <c r="I1094" s="78">
        <v>32.16</v>
      </c>
      <c r="J1094" s="78">
        <v>32.16</v>
      </c>
      <c r="K1094" s="76">
        <f t="shared" ref="K1094:K1157" si="35">H1094*10.22+I1094*12+J1094*20</f>
        <v>1029.12</v>
      </c>
    </row>
    <row r="1095" ht="17" customHeight="1" spans="1:11">
      <c r="A1095" s="9">
        <v>1091</v>
      </c>
      <c r="B1095" s="78" t="s">
        <v>3822</v>
      </c>
      <c r="C1095" s="432" t="s">
        <v>3823</v>
      </c>
      <c r="D1095" s="432" t="s">
        <v>3824</v>
      </c>
      <c r="E1095" s="78">
        <v>13107276047</v>
      </c>
      <c r="F1095" s="427" t="s">
        <v>3825</v>
      </c>
      <c r="G1095" s="9">
        <f t="shared" si="34"/>
        <v>236.2</v>
      </c>
      <c r="H1095" s="78">
        <v>0</v>
      </c>
      <c r="I1095" s="78">
        <v>118.1</v>
      </c>
      <c r="J1095" s="78">
        <v>118.1</v>
      </c>
      <c r="K1095" s="76">
        <f t="shared" si="35"/>
        <v>3779.2</v>
      </c>
    </row>
    <row r="1096" s="67" customFormat="1" ht="17" customHeight="1" spans="1:11">
      <c r="A1096" s="9">
        <v>1092</v>
      </c>
      <c r="B1096" s="78" t="s">
        <v>3826</v>
      </c>
      <c r="C1096" s="78" t="s">
        <v>3827</v>
      </c>
      <c r="D1096" s="432" t="s">
        <v>3828</v>
      </c>
      <c r="E1096" s="78">
        <v>13973739751</v>
      </c>
      <c r="F1096" s="427" t="s">
        <v>3829</v>
      </c>
      <c r="G1096" s="9">
        <f t="shared" si="34"/>
        <v>2153.36</v>
      </c>
      <c r="H1096" s="78">
        <v>30</v>
      </c>
      <c r="I1096" s="78">
        <v>1061.68</v>
      </c>
      <c r="J1096" s="78">
        <v>1061.68</v>
      </c>
      <c r="K1096" s="76">
        <f t="shared" si="35"/>
        <v>34280.36</v>
      </c>
    </row>
    <row r="1097" s="67" customFormat="1" ht="17" customHeight="1" spans="1:11">
      <c r="A1097" s="9">
        <v>1093</v>
      </c>
      <c r="B1097" s="78" t="s">
        <v>3830</v>
      </c>
      <c r="C1097" s="78" t="s">
        <v>3831</v>
      </c>
      <c r="D1097" s="432" t="s">
        <v>3832</v>
      </c>
      <c r="E1097" s="78">
        <v>15973797038</v>
      </c>
      <c r="F1097" s="427" t="s">
        <v>3833</v>
      </c>
      <c r="G1097" s="9">
        <f t="shared" si="34"/>
        <v>611.84</v>
      </c>
      <c r="H1097" s="78"/>
      <c r="I1097" s="78">
        <v>305.92</v>
      </c>
      <c r="J1097" s="78">
        <v>305.92</v>
      </c>
      <c r="K1097" s="76">
        <f t="shared" si="35"/>
        <v>9789.44</v>
      </c>
    </row>
    <row r="1098" ht="17" customHeight="1" spans="1:11">
      <c r="A1098" s="9">
        <v>1094</v>
      </c>
      <c r="B1098" s="78" t="s">
        <v>3834</v>
      </c>
      <c r="C1098" s="432" t="s">
        <v>3835</v>
      </c>
      <c r="D1098" s="432" t="s">
        <v>3836</v>
      </c>
      <c r="E1098" s="78">
        <v>17749611664</v>
      </c>
      <c r="F1098" s="427" t="s">
        <v>3837</v>
      </c>
      <c r="G1098" s="9">
        <f t="shared" si="34"/>
        <v>834.72</v>
      </c>
      <c r="H1098" s="78">
        <v>48.86</v>
      </c>
      <c r="I1098" s="78">
        <v>392.93</v>
      </c>
      <c r="J1098" s="78">
        <v>392.93</v>
      </c>
      <c r="K1098" s="76">
        <f t="shared" si="35"/>
        <v>13073.1092</v>
      </c>
    </row>
    <row r="1099" ht="17" customHeight="1" spans="1:11">
      <c r="A1099" s="9">
        <v>1095</v>
      </c>
      <c r="B1099" s="78" t="s">
        <v>3838</v>
      </c>
      <c r="C1099" s="432" t="s">
        <v>3839</v>
      </c>
      <c r="D1099" s="432" t="s">
        <v>3840</v>
      </c>
      <c r="E1099" s="78">
        <v>15973722910</v>
      </c>
      <c r="F1099" s="427" t="s">
        <v>3841</v>
      </c>
      <c r="G1099" s="9">
        <f t="shared" si="34"/>
        <v>6</v>
      </c>
      <c r="H1099" s="78">
        <v>0</v>
      </c>
      <c r="I1099" s="78">
        <v>3</v>
      </c>
      <c r="J1099" s="78">
        <v>3</v>
      </c>
      <c r="K1099" s="76">
        <f t="shared" si="35"/>
        <v>96</v>
      </c>
    </row>
    <row r="1100" s="67" customFormat="1" ht="17" customHeight="1" spans="1:11">
      <c r="A1100" s="78">
        <v>1096</v>
      </c>
      <c r="B1100" s="78" t="s">
        <v>3842</v>
      </c>
      <c r="C1100" s="432" t="s">
        <v>3843</v>
      </c>
      <c r="D1100" s="432" t="s">
        <v>3844</v>
      </c>
      <c r="E1100" s="78">
        <v>18711729299</v>
      </c>
      <c r="F1100" s="427" t="s">
        <v>3841</v>
      </c>
      <c r="G1100" s="9">
        <f t="shared" si="34"/>
        <v>4.8</v>
      </c>
      <c r="H1100" s="78"/>
      <c r="I1100" s="78">
        <v>2.4</v>
      </c>
      <c r="J1100" s="78">
        <v>2.4</v>
      </c>
      <c r="K1100" s="76">
        <f t="shared" si="35"/>
        <v>76.8</v>
      </c>
    </row>
    <row r="1101" ht="17" customHeight="1" spans="1:11">
      <c r="A1101" s="9">
        <v>1097</v>
      </c>
      <c r="B1101" s="69" t="s">
        <v>3845</v>
      </c>
      <c r="C1101" s="86" t="s">
        <v>3846</v>
      </c>
      <c r="D1101" s="86" t="s">
        <v>3847</v>
      </c>
      <c r="E1101" s="78" t="s">
        <v>3848</v>
      </c>
      <c r="F1101" s="427" t="s">
        <v>3849</v>
      </c>
      <c r="G1101" s="9">
        <f t="shared" si="34"/>
        <v>3.18</v>
      </c>
      <c r="H1101" s="92">
        <v>3.18</v>
      </c>
      <c r="I1101" s="78"/>
      <c r="J1101" s="78"/>
      <c r="K1101" s="76">
        <f t="shared" si="35"/>
        <v>32.4996</v>
      </c>
    </row>
    <row r="1102" ht="17" customHeight="1" spans="1:11">
      <c r="A1102" s="9">
        <v>1098</v>
      </c>
      <c r="B1102" s="69" t="s">
        <v>3850</v>
      </c>
      <c r="C1102" s="86" t="s">
        <v>3851</v>
      </c>
      <c r="D1102" s="86" t="s">
        <v>3852</v>
      </c>
      <c r="E1102" s="78" t="s">
        <v>3853</v>
      </c>
      <c r="F1102" s="427" t="s">
        <v>3849</v>
      </c>
      <c r="G1102" s="9">
        <f t="shared" si="34"/>
        <v>4.4</v>
      </c>
      <c r="H1102" s="92">
        <v>4.4</v>
      </c>
      <c r="I1102" s="78"/>
      <c r="J1102" s="78"/>
      <c r="K1102" s="76">
        <f t="shared" si="35"/>
        <v>44.968</v>
      </c>
    </row>
    <row r="1103" ht="17" customHeight="1" spans="1:11">
      <c r="A1103" s="9">
        <v>1099</v>
      </c>
      <c r="B1103" s="69" t="s">
        <v>3854</v>
      </c>
      <c r="C1103" s="86" t="s">
        <v>3855</v>
      </c>
      <c r="D1103" s="86" t="s">
        <v>3856</v>
      </c>
      <c r="E1103" s="78" t="s">
        <v>3857</v>
      </c>
      <c r="F1103" s="427" t="s">
        <v>3849</v>
      </c>
      <c r="G1103" s="9">
        <f t="shared" si="34"/>
        <v>3.2</v>
      </c>
      <c r="H1103" s="92">
        <v>3.2</v>
      </c>
      <c r="I1103" s="78"/>
      <c r="J1103" s="78"/>
      <c r="K1103" s="76">
        <f t="shared" si="35"/>
        <v>32.704</v>
      </c>
    </row>
    <row r="1104" ht="17" customHeight="1" spans="1:11">
      <c r="A1104" s="9">
        <v>1100</v>
      </c>
      <c r="B1104" s="69" t="s">
        <v>3858</v>
      </c>
      <c r="C1104" s="86" t="s">
        <v>3859</v>
      </c>
      <c r="D1104" s="86" t="s">
        <v>3860</v>
      </c>
      <c r="E1104" s="78" t="s">
        <v>3861</v>
      </c>
      <c r="F1104" s="427" t="s">
        <v>3849</v>
      </c>
      <c r="G1104" s="9">
        <f t="shared" si="34"/>
        <v>5</v>
      </c>
      <c r="H1104" s="92">
        <v>5</v>
      </c>
      <c r="I1104" s="78"/>
      <c r="J1104" s="78"/>
      <c r="K1104" s="76">
        <f t="shared" si="35"/>
        <v>51.1</v>
      </c>
    </row>
    <row r="1105" ht="17" customHeight="1" spans="1:11">
      <c r="A1105" s="9">
        <v>1101</v>
      </c>
      <c r="B1105" s="69" t="s">
        <v>3862</v>
      </c>
      <c r="C1105" s="86" t="s">
        <v>3863</v>
      </c>
      <c r="D1105" s="86" t="s">
        <v>3864</v>
      </c>
      <c r="E1105" s="78" t="s">
        <v>3865</v>
      </c>
      <c r="F1105" s="427" t="s">
        <v>3849</v>
      </c>
      <c r="G1105" s="9">
        <f t="shared" si="34"/>
        <v>4.2</v>
      </c>
      <c r="H1105" s="92">
        <v>4.2</v>
      </c>
      <c r="I1105" s="78"/>
      <c r="J1105" s="78"/>
      <c r="K1105" s="76">
        <f t="shared" si="35"/>
        <v>42.924</v>
      </c>
    </row>
    <row r="1106" ht="17" customHeight="1" spans="1:11">
      <c r="A1106" s="9">
        <v>1102</v>
      </c>
      <c r="B1106" s="69" t="s">
        <v>3866</v>
      </c>
      <c r="C1106" s="86" t="s">
        <v>3867</v>
      </c>
      <c r="D1106" s="86" t="s">
        <v>3868</v>
      </c>
      <c r="E1106" s="78" t="s">
        <v>3869</v>
      </c>
      <c r="F1106" s="427" t="s">
        <v>3849</v>
      </c>
      <c r="G1106" s="9">
        <f t="shared" si="34"/>
        <v>1.6</v>
      </c>
      <c r="H1106" s="92">
        <v>1.6</v>
      </c>
      <c r="I1106" s="78"/>
      <c r="J1106" s="78"/>
      <c r="K1106" s="76">
        <f t="shared" si="35"/>
        <v>16.352</v>
      </c>
    </row>
    <row r="1107" ht="17" customHeight="1" spans="1:11">
      <c r="A1107" s="9">
        <v>1103</v>
      </c>
      <c r="B1107" s="69" t="s">
        <v>3870</v>
      </c>
      <c r="C1107" s="86" t="s">
        <v>3871</v>
      </c>
      <c r="D1107" s="86" t="s">
        <v>3872</v>
      </c>
      <c r="E1107" s="78" t="s">
        <v>3865</v>
      </c>
      <c r="F1107" s="427" t="s">
        <v>3849</v>
      </c>
      <c r="G1107" s="9">
        <f t="shared" si="34"/>
        <v>1.8</v>
      </c>
      <c r="H1107" s="92">
        <v>1.8</v>
      </c>
      <c r="I1107" s="78"/>
      <c r="J1107" s="78"/>
      <c r="K1107" s="76">
        <f t="shared" si="35"/>
        <v>18.396</v>
      </c>
    </row>
    <row r="1108" ht="17" customHeight="1" spans="1:11">
      <c r="A1108" s="9">
        <v>1104</v>
      </c>
      <c r="B1108" s="69" t="s">
        <v>3873</v>
      </c>
      <c r="C1108" s="86" t="s">
        <v>3874</v>
      </c>
      <c r="D1108" s="86" t="s">
        <v>3875</v>
      </c>
      <c r="E1108" s="78" t="s">
        <v>3865</v>
      </c>
      <c r="F1108" s="427" t="s">
        <v>3849</v>
      </c>
      <c r="G1108" s="9">
        <f t="shared" si="34"/>
        <v>5</v>
      </c>
      <c r="H1108" s="92">
        <v>5</v>
      </c>
      <c r="I1108" s="78"/>
      <c r="J1108" s="78"/>
      <c r="K1108" s="76">
        <f t="shared" si="35"/>
        <v>51.1</v>
      </c>
    </row>
    <row r="1109" ht="17" customHeight="1" spans="1:11">
      <c r="A1109" s="9">
        <v>1105</v>
      </c>
      <c r="B1109" s="69" t="s">
        <v>3876</v>
      </c>
      <c r="C1109" s="86" t="s">
        <v>3877</v>
      </c>
      <c r="D1109" s="86" t="s">
        <v>3878</v>
      </c>
      <c r="E1109" s="78" t="s">
        <v>3865</v>
      </c>
      <c r="F1109" s="427" t="s">
        <v>3849</v>
      </c>
      <c r="G1109" s="9">
        <f t="shared" si="34"/>
        <v>2.73</v>
      </c>
      <c r="H1109" s="92">
        <v>2.73</v>
      </c>
      <c r="I1109" s="78"/>
      <c r="J1109" s="78"/>
      <c r="K1109" s="76">
        <f t="shared" si="35"/>
        <v>27.9006</v>
      </c>
    </row>
    <row r="1110" ht="17" customHeight="1" spans="1:11">
      <c r="A1110" s="9">
        <v>1106</v>
      </c>
      <c r="B1110" s="69" t="s">
        <v>3879</v>
      </c>
      <c r="C1110" s="86" t="s">
        <v>3880</v>
      </c>
      <c r="D1110" s="86" t="s">
        <v>3881</v>
      </c>
      <c r="E1110" s="78" t="s">
        <v>3865</v>
      </c>
      <c r="F1110" s="427" t="s">
        <v>3849</v>
      </c>
      <c r="G1110" s="9">
        <f t="shared" si="34"/>
        <v>2.73</v>
      </c>
      <c r="H1110" s="92">
        <v>2.73</v>
      </c>
      <c r="I1110" s="78"/>
      <c r="J1110" s="78"/>
      <c r="K1110" s="76">
        <f t="shared" si="35"/>
        <v>27.9006</v>
      </c>
    </row>
    <row r="1111" ht="17" customHeight="1" spans="1:11">
      <c r="A1111" s="9">
        <v>1107</v>
      </c>
      <c r="B1111" s="69" t="s">
        <v>3882</v>
      </c>
      <c r="C1111" s="86" t="s">
        <v>3883</v>
      </c>
      <c r="D1111" s="86" t="s">
        <v>3884</v>
      </c>
      <c r="E1111" s="78" t="s">
        <v>3885</v>
      </c>
      <c r="F1111" s="427" t="s">
        <v>3849</v>
      </c>
      <c r="G1111" s="9">
        <f t="shared" si="34"/>
        <v>1.8</v>
      </c>
      <c r="H1111" s="92">
        <v>1.8</v>
      </c>
      <c r="I1111" s="78"/>
      <c r="J1111" s="78"/>
      <c r="K1111" s="76">
        <f t="shared" si="35"/>
        <v>18.396</v>
      </c>
    </row>
    <row r="1112" ht="17" customHeight="1" spans="1:11">
      <c r="A1112" s="9">
        <v>1108</v>
      </c>
      <c r="B1112" s="69" t="s">
        <v>3886</v>
      </c>
      <c r="C1112" s="86" t="s">
        <v>3887</v>
      </c>
      <c r="D1112" s="86" t="s">
        <v>3888</v>
      </c>
      <c r="E1112" s="78" t="s">
        <v>3865</v>
      </c>
      <c r="F1112" s="427" t="s">
        <v>3849</v>
      </c>
      <c r="G1112" s="9">
        <f t="shared" si="34"/>
        <v>2.83</v>
      </c>
      <c r="H1112" s="92">
        <v>2.83</v>
      </c>
      <c r="I1112" s="78"/>
      <c r="J1112" s="78"/>
      <c r="K1112" s="76">
        <f t="shared" si="35"/>
        <v>28.9226</v>
      </c>
    </row>
    <row r="1113" ht="17" customHeight="1" spans="1:11">
      <c r="A1113" s="9">
        <v>1109</v>
      </c>
      <c r="B1113" s="428" t="s">
        <v>3889</v>
      </c>
      <c r="C1113" s="436" t="s">
        <v>3890</v>
      </c>
      <c r="D1113" s="436" t="s">
        <v>3891</v>
      </c>
      <c r="E1113" s="78" t="s">
        <v>3865</v>
      </c>
      <c r="F1113" s="427" t="s">
        <v>3849</v>
      </c>
      <c r="G1113" s="9">
        <f t="shared" si="34"/>
        <v>4</v>
      </c>
      <c r="H1113" s="92">
        <v>4</v>
      </c>
      <c r="I1113" s="78"/>
      <c r="J1113" s="78"/>
      <c r="K1113" s="76">
        <f t="shared" si="35"/>
        <v>40.88</v>
      </c>
    </row>
    <row r="1114" ht="17" customHeight="1" spans="1:11">
      <c r="A1114" s="9">
        <v>1110</v>
      </c>
      <c r="B1114" s="69" t="s">
        <v>3892</v>
      </c>
      <c r="C1114" s="432" t="s">
        <v>3893</v>
      </c>
      <c r="D1114" s="432" t="s">
        <v>3894</v>
      </c>
      <c r="E1114" s="78">
        <v>13467870824</v>
      </c>
      <c r="F1114" s="427" t="s">
        <v>3849</v>
      </c>
      <c r="G1114" s="9">
        <f t="shared" si="34"/>
        <v>3.98</v>
      </c>
      <c r="H1114" s="78">
        <v>3.98</v>
      </c>
      <c r="I1114" s="78"/>
      <c r="J1114" s="78"/>
      <c r="K1114" s="76">
        <f t="shared" si="35"/>
        <v>40.6756</v>
      </c>
    </row>
    <row r="1115" ht="17" customHeight="1" spans="1:11">
      <c r="A1115" s="9">
        <v>1111</v>
      </c>
      <c r="B1115" s="69" t="s">
        <v>3895</v>
      </c>
      <c r="C1115" s="432" t="s">
        <v>3896</v>
      </c>
      <c r="D1115" s="432" t="s">
        <v>3897</v>
      </c>
      <c r="E1115" s="78">
        <v>15869792009</v>
      </c>
      <c r="F1115" s="427" t="s">
        <v>3849</v>
      </c>
      <c r="G1115" s="9">
        <f t="shared" si="34"/>
        <v>0.9</v>
      </c>
      <c r="H1115" s="78">
        <v>0.9</v>
      </c>
      <c r="I1115" s="78"/>
      <c r="J1115" s="78"/>
      <c r="K1115" s="76">
        <f t="shared" si="35"/>
        <v>9.198</v>
      </c>
    </row>
    <row r="1116" ht="17" customHeight="1" spans="1:11">
      <c r="A1116" s="9">
        <v>1112</v>
      </c>
      <c r="B1116" s="69" t="s">
        <v>3898</v>
      </c>
      <c r="C1116" s="432" t="s">
        <v>3899</v>
      </c>
      <c r="D1116" s="432" t="s">
        <v>3900</v>
      </c>
      <c r="E1116" s="78">
        <v>13467312192</v>
      </c>
      <c r="F1116" s="427" t="s">
        <v>3849</v>
      </c>
      <c r="G1116" s="9">
        <f t="shared" si="34"/>
        <v>3.18</v>
      </c>
      <c r="H1116" s="78">
        <v>3.18</v>
      </c>
      <c r="I1116" s="78"/>
      <c r="J1116" s="78"/>
      <c r="K1116" s="76">
        <f t="shared" si="35"/>
        <v>32.4996</v>
      </c>
    </row>
    <row r="1117" ht="17" customHeight="1" spans="1:11">
      <c r="A1117" s="9">
        <v>1113</v>
      </c>
      <c r="B1117" s="428" t="s">
        <v>3901</v>
      </c>
      <c r="C1117" s="432" t="s">
        <v>3902</v>
      </c>
      <c r="D1117" s="432" t="s">
        <v>3903</v>
      </c>
      <c r="E1117" s="78">
        <v>13467870824</v>
      </c>
      <c r="F1117" s="427" t="s">
        <v>3849</v>
      </c>
      <c r="G1117" s="9">
        <f t="shared" si="34"/>
        <v>1.6</v>
      </c>
      <c r="H1117" s="78">
        <v>1.6</v>
      </c>
      <c r="I1117" s="78"/>
      <c r="J1117" s="78"/>
      <c r="K1117" s="76">
        <f t="shared" si="35"/>
        <v>16.352</v>
      </c>
    </row>
    <row r="1118" ht="17" customHeight="1" spans="1:11">
      <c r="A1118" s="9">
        <v>1114</v>
      </c>
      <c r="B1118" s="69" t="s">
        <v>3904</v>
      </c>
      <c r="C1118" s="78" t="str">
        <f>VLOOKUP(B1118,[3]附件1!$B:$K,10,0)</f>
        <v>432321196705135878</v>
      </c>
      <c r="D1118" s="78" t="str">
        <f>VLOOKUP(B1118,[3]附件1!$B:$L,11,0)</f>
        <v>605610027200971639</v>
      </c>
      <c r="E1118" s="78" t="s">
        <v>3905</v>
      </c>
      <c r="F1118" s="427" t="s">
        <v>3849</v>
      </c>
      <c r="G1118" s="9">
        <f t="shared" si="34"/>
        <v>1.82</v>
      </c>
      <c r="H1118" s="78">
        <v>1.82</v>
      </c>
      <c r="I1118" s="78"/>
      <c r="J1118" s="78"/>
      <c r="K1118" s="76">
        <f t="shared" si="35"/>
        <v>18.6004</v>
      </c>
    </row>
    <row r="1119" ht="17" customHeight="1" spans="1:11">
      <c r="A1119" s="9">
        <v>1115</v>
      </c>
      <c r="B1119" s="69" t="s">
        <v>3906</v>
      </c>
      <c r="C1119" s="78" t="str">
        <f>VLOOKUP(B1119,[3]附件1!$B:$K,10,0)</f>
        <v>430903198005031215</v>
      </c>
      <c r="D1119" s="78" t="str">
        <f>VLOOKUP(B1119,[3]附件1!$B:$L,11,0)</f>
        <v>6217995610014559576</v>
      </c>
      <c r="E1119" s="78" t="s">
        <v>3907</v>
      </c>
      <c r="F1119" s="427" t="s">
        <v>3849</v>
      </c>
      <c r="G1119" s="9">
        <f t="shared" si="34"/>
        <v>0.8</v>
      </c>
      <c r="H1119" s="78">
        <v>0.8</v>
      </c>
      <c r="I1119" s="78"/>
      <c r="J1119" s="78"/>
      <c r="K1119" s="76">
        <f t="shared" si="35"/>
        <v>8.176</v>
      </c>
    </row>
    <row r="1120" ht="17" customHeight="1" spans="1:11">
      <c r="A1120" s="9">
        <v>1116</v>
      </c>
      <c r="B1120" s="69" t="s">
        <v>3908</v>
      </c>
      <c r="C1120" s="78" t="str">
        <f>VLOOKUP(B1120,[3]附件1!$B:$K,10,0)</f>
        <v>432321196304135893</v>
      </c>
      <c r="D1120" s="78" t="str">
        <f>VLOOKUP(B1120,[3]附件1!$B:$L,11,0)</f>
        <v>605610027200971655</v>
      </c>
      <c r="E1120" s="78" t="s">
        <v>3865</v>
      </c>
      <c r="F1120" s="427" t="s">
        <v>3849</v>
      </c>
      <c r="G1120" s="9">
        <f t="shared" si="34"/>
        <v>3</v>
      </c>
      <c r="H1120" s="78">
        <v>3</v>
      </c>
      <c r="I1120" s="78"/>
      <c r="J1120" s="78"/>
      <c r="K1120" s="76">
        <f t="shared" si="35"/>
        <v>30.66</v>
      </c>
    </row>
    <row r="1121" ht="17" customHeight="1" spans="1:11">
      <c r="A1121" s="9">
        <v>1117</v>
      </c>
      <c r="B1121" s="69" t="s">
        <v>3909</v>
      </c>
      <c r="C1121" s="78" t="str">
        <f>VLOOKUP(B1121,[3]附件1!$B:$K,10,0)</f>
        <v>432321197707175878</v>
      </c>
      <c r="D1121" s="78" t="str">
        <f>VLOOKUP(B1121,[3]附件1!$B:$L,11,0)</f>
        <v>605610027200971671</v>
      </c>
      <c r="E1121" s="78" t="s">
        <v>3910</v>
      </c>
      <c r="F1121" s="427" t="s">
        <v>3849</v>
      </c>
      <c r="G1121" s="9">
        <f t="shared" si="34"/>
        <v>4.2</v>
      </c>
      <c r="H1121" s="78">
        <v>4.2</v>
      </c>
      <c r="I1121" s="78"/>
      <c r="J1121" s="78"/>
      <c r="K1121" s="76">
        <f t="shared" si="35"/>
        <v>42.924</v>
      </c>
    </row>
    <row r="1122" ht="17" customHeight="1" spans="1:11">
      <c r="A1122" s="9">
        <v>1118</v>
      </c>
      <c r="B1122" s="69" t="s">
        <v>3911</v>
      </c>
      <c r="C1122" s="78" t="str">
        <f>VLOOKUP(B1122,[3]附件1!$B:$K,10,0)</f>
        <v>430911198212271529</v>
      </c>
      <c r="D1122" s="78" t="str">
        <f>VLOOKUP(B1122,[3]附件1!$B:$L,11,0)</f>
        <v>605610027200971698</v>
      </c>
      <c r="E1122" s="78" t="s">
        <v>3865</v>
      </c>
      <c r="F1122" s="427" t="s">
        <v>3849</v>
      </c>
      <c r="G1122" s="9">
        <f t="shared" si="34"/>
        <v>2</v>
      </c>
      <c r="H1122" s="78">
        <v>2</v>
      </c>
      <c r="I1122" s="78"/>
      <c r="J1122" s="78"/>
      <c r="K1122" s="76">
        <f t="shared" si="35"/>
        <v>20.44</v>
      </c>
    </row>
    <row r="1123" ht="17" customHeight="1" spans="1:11">
      <c r="A1123" s="9">
        <v>1119</v>
      </c>
      <c r="B1123" s="69" t="s">
        <v>3912</v>
      </c>
      <c r="C1123" s="78" t="str">
        <f>VLOOKUP(B1123,[3]附件1!$B:$K,10,0)</f>
        <v>432321197704075871</v>
      </c>
      <c r="D1123" s="78" t="str">
        <f>VLOOKUP(B1123,[3]附件1!$B:$L,11,0)</f>
        <v>605610004200561854</v>
      </c>
      <c r="E1123" s="78" t="s">
        <v>3913</v>
      </c>
      <c r="F1123" s="427" t="s">
        <v>3849</v>
      </c>
      <c r="G1123" s="9">
        <f t="shared" si="34"/>
        <v>2.4</v>
      </c>
      <c r="H1123" s="78">
        <v>2.4</v>
      </c>
      <c r="I1123" s="78"/>
      <c r="J1123" s="78"/>
      <c r="K1123" s="76">
        <f t="shared" si="35"/>
        <v>24.528</v>
      </c>
    </row>
    <row r="1124" ht="17" customHeight="1" spans="1:11">
      <c r="A1124" s="9">
        <v>1120</v>
      </c>
      <c r="B1124" s="69" t="s">
        <v>3914</v>
      </c>
      <c r="C1124" s="86" t="s">
        <v>3915</v>
      </c>
      <c r="D1124" s="86" t="s">
        <v>3916</v>
      </c>
      <c r="E1124" s="78" t="s">
        <v>3865</v>
      </c>
      <c r="F1124" s="427" t="s">
        <v>3849</v>
      </c>
      <c r="G1124" s="9">
        <f t="shared" si="34"/>
        <v>2.73</v>
      </c>
      <c r="H1124" s="78">
        <v>2.73</v>
      </c>
      <c r="I1124" s="78"/>
      <c r="J1124" s="78"/>
      <c r="K1124" s="76">
        <f t="shared" si="35"/>
        <v>27.9006</v>
      </c>
    </row>
    <row r="1125" ht="17" customHeight="1" spans="1:11">
      <c r="A1125" s="9">
        <v>1121</v>
      </c>
      <c r="B1125" s="69" t="s">
        <v>3917</v>
      </c>
      <c r="C1125" s="86" t="s">
        <v>3918</v>
      </c>
      <c r="D1125" s="86" t="s">
        <v>3919</v>
      </c>
      <c r="E1125" s="78" t="s">
        <v>3920</v>
      </c>
      <c r="F1125" s="427" t="s">
        <v>3849</v>
      </c>
      <c r="G1125" s="9">
        <f t="shared" si="34"/>
        <v>1.83</v>
      </c>
      <c r="H1125" s="78">
        <v>1.83</v>
      </c>
      <c r="I1125" s="78"/>
      <c r="J1125" s="78"/>
      <c r="K1125" s="76">
        <f t="shared" si="35"/>
        <v>18.7026</v>
      </c>
    </row>
    <row r="1126" ht="17" customHeight="1" spans="1:11">
      <c r="A1126" s="9">
        <v>1122</v>
      </c>
      <c r="B1126" s="69" t="s">
        <v>3921</v>
      </c>
      <c r="C1126" s="86" t="s">
        <v>3922</v>
      </c>
      <c r="D1126" s="86" t="s">
        <v>3923</v>
      </c>
      <c r="E1126" s="78" t="s">
        <v>3865</v>
      </c>
      <c r="F1126" s="427" t="s">
        <v>3849</v>
      </c>
      <c r="G1126" s="9">
        <f t="shared" si="34"/>
        <v>2.4</v>
      </c>
      <c r="H1126" s="78">
        <v>2.4</v>
      </c>
      <c r="I1126" s="78"/>
      <c r="J1126" s="78"/>
      <c r="K1126" s="76">
        <f t="shared" si="35"/>
        <v>24.528</v>
      </c>
    </row>
    <row r="1127" ht="17" customHeight="1" spans="1:11">
      <c r="A1127" s="9">
        <v>1123</v>
      </c>
      <c r="B1127" s="69" t="s">
        <v>3924</v>
      </c>
      <c r="C1127" s="86" t="s">
        <v>3925</v>
      </c>
      <c r="D1127" s="86" t="s">
        <v>3926</v>
      </c>
      <c r="E1127" s="78" t="s">
        <v>3927</v>
      </c>
      <c r="F1127" s="427" t="s">
        <v>3849</v>
      </c>
      <c r="G1127" s="9">
        <f t="shared" si="34"/>
        <v>3.3</v>
      </c>
      <c r="H1127" s="78">
        <v>3.3</v>
      </c>
      <c r="I1127" s="78"/>
      <c r="J1127" s="78"/>
      <c r="K1127" s="76">
        <f t="shared" si="35"/>
        <v>33.726</v>
      </c>
    </row>
    <row r="1128" ht="17" customHeight="1" spans="1:11">
      <c r="A1128" s="9">
        <v>1124</v>
      </c>
      <c r="B1128" s="69" t="s">
        <v>3928</v>
      </c>
      <c r="C1128" s="86" t="s">
        <v>3929</v>
      </c>
      <c r="D1128" s="86" t="s">
        <v>3930</v>
      </c>
      <c r="E1128" s="78" t="s">
        <v>3931</v>
      </c>
      <c r="F1128" s="427" t="s">
        <v>3849</v>
      </c>
      <c r="G1128" s="9">
        <f t="shared" si="34"/>
        <v>1.2</v>
      </c>
      <c r="H1128" s="78">
        <v>1.2</v>
      </c>
      <c r="I1128" s="78"/>
      <c r="J1128" s="78"/>
      <c r="K1128" s="76">
        <f t="shared" si="35"/>
        <v>12.264</v>
      </c>
    </row>
    <row r="1129" ht="17" customHeight="1" spans="1:11">
      <c r="A1129" s="9">
        <v>1125</v>
      </c>
      <c r="B1129" s="78" t="s">
        <v>3932</v>
      </c>
      <c r="C1129" s="432" t="s">
        <v>3933</v>
      </c>
      <c r="D1129" s="432" t="s">
        <v>3934</v>
      </c>
      <c r="E1129" s="78">
        <v>13467870824</v>
      </c>
      <c r="F1129" s="427" t="s">
        <v>3849</v>
      </c>
      <c r="G1129" s="9">
        <f t="shared" si="34"/>
        <v>1.6</v>
      </c>
      <c r="H1129" s="78">
        <v>1.6</v>
      </c>
      <c r="I1129" s="78"/>
      <c r="J1129" s="78"/>
      <c r="K1129" s="76">
        <f t="shared" si="35"/>
        <v>16.352</v>
      </c>
    </row>
    <row r="1130" ht="17" customHeight="1" spans="1:11">
      <c r="A1130" s="9">
        <v>1126</v>
      </c>
      <c r="B1130" s="69" t="s">
        <v>3935</v>
      </c>
      <c r="C1130" s="86" t="s">
        <v>3936</v>
      </c>
      <c r="D1130" s="86" t="s">
        <v>3937</v>
      </c>
      <c r="E1130" s="78" t="s">
        <v>3938</v>
      </c>
      <c r="F1130" s="427" t="s">
        <v>3939</v>
      </c>
      <c r="G1130" s="9">
        <f t="shared" si="34"/>
        <v>2.34</v>
      </c>
      <c r="H1130" s="92">
        <v>2.34</v>
      </c>
      <c r="I1130" s="78"/>
      <c r="J1130" s="78"/>
      <c r="K1130" s="76">
        <f t="shared" si="35"/>
        <v>23.9148</v>
      </c>
    </row>
    <row r="1131" ht="17" customHeight="1" spans="1:11">
      <c r="A1131" s="9">
        <v>1127</v>
      </c>
      <c r="B1131" s="69" t="s">
        <v>3940</v>
      </c>
      <c r="C1131" s="86" t="s">
        <v>3941</v>
      </c>
      <c r="D1131" s="86" t="s">
        <v>3942</v>
      </c>
      <c r="E1131" s="78"/>
      <c r="F1131" s="427" t="s">
        <v>3939</v>
      </c>
      <c r="G1131" s="9">
        <f t="shared" si="34"/>
        <v>0.78</v>
      </c>
      <c r="H1131" s="92">
        <v>0.78</v>
      </c>
      <c r="I1131" s="78"/>
      <c r="J1131" s="78"/>
      <c r="K1131" s="76">
        <f t="shared" si="35"/>
        <v>7.9716</v>
      </c>
    </row>
    <row r="1132" ht="17" customHeight="1" spans="1:11">
      <c r="A1132" s="9">
        <v>1128</v>
      </c>
      <c r="B1132" s="69" t="s">
        <v>3943</v>
      </c>
      <c r="C1132" s="86" t="s">
        <v>3944</v>
      </c>
      <c r="D1132" s="86" t="s">
        <v>3945</v>
      </c>
      <c r="E1132" s="78">
        <v>13873792815</v>
      </c>
      <c r="F1132" s="427" t="s">
        <v>3939</v>
      </c>
      <c r="G1132" s="9">
        <f t="shared" si="34"/>
        <v>4.68</v>
      </c>
      <c r="H1132" s="92">
        <v>4.68</v>
      </c>
      <c r="I1132" s="78"/>
      <c r="J1132" s="78"/>
      <c r="K1132" s="76">
        <f t="shared" si="35"/>
        <v>47.8296</v>
      </c>
    </row>
    <row r="1133" ht="17" customHeight="1" spans="1:11">
      <c r="A1133" s="9">
        <v>1129</v>
      </c>
      <c r="B1133" s="69" t="s">
        <v>3946</v>
      </c>
      <c r="C1133" s="86" t="s">
        <v>3947</v>
      </c>
      <c r="D1133" s="86" t="s">
        <v>3948</v>
      </c>
      <c r="E1133" s="78" t="s">
        <v>3949</v>
      </c>
      <c r="F1133" s="427" t="s">
        <v>3939</v>
      </c>
      <c r="G1133" s="9">
        <f t="shared" si="34"/>
        <v>3.12</v>
      </c>
      <c r="H1133" s="92">
        <v>3.12</v>
      </c>
      <c r="I1133" s="78"/>
      <c r="J1133" s="78"/>
      <c r="K1133" s="76">
        <f t="shared" si="35"/>
        <v>31.8864</v>
      </c>
    </row>
    <row r="1134" ht="17" customHeight="1" spans="1:11">
      <c r="A1134" s="9">
        <v>1130</v>
      </c>
      <c r="B1134" s="69" t="s">
        <v>3950</v>
      </c>
      <c r="C1134" s="86" t="s">
        <v>3951</v>
      </c>
      <c r="D1134" s="86" t="s">
        <v>3952</v>
      </c>
      <c r="E1134" s="78" t="s">
        <v>3953</v>
      </c>
      <c r="F1134" s="427" t="s">
        <v>3939</v>
      </c>
      <c r="G1134" s="9">
        <f t="shared" si="34"/>
        <v>2.34</v>
      </c>
      <c r="H1134" s="92">
        <v>2.34</v>
      </c>
      <c r="I1134" s="78"/>
      <c r="J1134" s="78"/>
      <c r="K1134" s="76">
        <f t="shared" si="35"/>
        <v>23.9148</v>
      </c>
    </row>
    <row r="1135" ht="17" customHeight="1" spans="1:11">
      <c r="A1135" s="9">
        <v>1131</v>
      </c>
      <c r="B1135" s="69" t="s">
        <v>3954</v>
      </c>
      <c r="C1135" s="86" t="s">
        <v>3955</v>
      </c>
      <c r="D1135" s="86" t="s">
        <v>3956</v>
      </c>
      <c r="E1135" s="78" t="s">
        <v>3957</v>
      </c>
      <c r="F1135" s="427" t="s">
        <v>3939</v>
      </c>
      <c r="G1135" s="9">
        <f t="shared" si="34"/>
        <v>3.12</v>
      </c>
      <c r="H1135" s="92">
        <v>3.12</v>
      </c>
      <c r="I1135" s="78"/>
      <c r="J1135" s="78"/>
      <c r="K1135" s="76">
        <f t="shared" si="35"/>
        <v>31.8864</v>
      </c>
    </row>
    <row r="1136" ht="17" customHeight="1" spans="1:11">
      <c r="A1136" s="9">
        <v>1132</v>
      </c>
      <c r="B1136" s="69" t="s">
        <v>3958</v>
      </c>
      <c r="C1136" s="86" t="s">
        <v>3959</v>
      </c>
      <c r="D1136" s="86" t="s">
        <v>3960</v>
      </c>
      <c r="E1136" s="78" t="s">
        <v>3961</v>
      </c>
      <c r="F1136" s="427" t="s">
        <v>3939</v>
      </c>
      <c r="G1136" s="9">
        <f t="shared" si="34"/>
        <v>1.56</v>
      </c>
      <c r="H1136" s="92">
        <v>1.56</v>
      </c>
      <c r="I1136" s="78"/>
      <c r="J1136" s="78"/>
      <c r="K1136" s="76">
        <f t="shared" si="35"/>
        <v>15.9432</v>
      </c>
    </row>
    <row r="1137" ht="17" customHeight="1" spans="1:11">
      <c r="A1137" s="9">
        <v>1133</v>
      </c>
      <c r="B1137" s="69" t="s">
        <v>3962</v>
      </c>
      <c r="C1137" s="86" t="s">
        <v>3963</v>
      </c>
      <c r="D1137" s="86" t="s">
        <v>3964</v>
      </c>
      <c r="E1137" s="78" t="s">
        <v>3965</v>
      </c>
      <c r="F1137" s="427" t="s">
        <v>3939</v>
      </c>
      <c r="G1137" s="9">
        <f t="shared" si="34"/>
        <v>2.34</v>
      </c>
      <c r="H1137" s="92">
        <v>2.34</v>
      </c>
      <c r="I1137" s="78"/>
      <c r="J1137" s="78"/>
      <c r="K1137" s="76">
        <f t="shared" si="35"/>
        <v>23.9148</v>
      </c>
    </row>
    <row r="1138" ht="17" customHeight="1" spans="1:11">
      <c r="A1138" s="9">
        <v>1134</v>
      </c>
      <c r="B1138" s="69" t="s">
        <v>3966</v>
      </c>
      <c r="C1138" s="86" t="s">
        <v>3967</v>
      </c>
      <c r="D1138" s="86" t="s">
        <v>3968</v>
      </c>
      <c r="E1138" s="78" t="s">
        <v>3969</v>
      </c>
      <c r="F1138" s="427" t="s">
        <v>3939</v>
      </c>
      <c r="G1138" s="9">
        <f t="shared" si="34"/>
        <v>4.68</v>
      </c>
      <c r="H1138" s="92">
        <v>4.68</v>
      </c>
      <c r="I1138" s="78"/>
      <c r="J1138" s="78"/>
      <c r="K1138" s="76">
        <f t="shared" si="35"/>
        <v>47.8296</v>
      </c>
    </row>
    <row r="1139" ht="17" customHeight="1" spans="1:11">
      <c r="A1139" s="9">
        <v>1135</v>
      </c>
      <c r="B1139" s="69" t="s">
        <v>3970</v>
      </c>
      <c r="C1139" s="86" t="s">
        <v>3971</v>
      </c>
      <c r="D1139" s="86" t="s">
        <v>3972</v>
      </c>
      <c r="E1139" s="78" t="s">
        <v>3973</v>
      </c>
      <c r="F1139" s="427" t="s">
        <v>3939</v>
      </c>
      <c r="G1139" s="9">
        <f t="shared" si="34"/>
        <v>6.24</v>
      </c>
      <c r="H1139" s="92">
        <v>6.24</v>
      </c>
      <c r="I1139" s="78"/>
      <c r="J1139" s="78"/>
      <c r="K1139" s="76">
        <f t="shared" si="35"/>
        <v>63.7728</v>
      </c>
    </row>
    <row r="1140" ht="17" customHeight="1" spans="1:11">
      <c r="A1140" s="9">
        <v>1136</v>
      </c>
      <c r="B1140" s="69" t="s">
        <v>3974</v>
      </c>
      <c r="C1140" s="86" t="s">
        <v>3975</v>
      </c>
      <c r="D1140" s="86" t="s">
        <v>3976</v>
      </c>
      <c r="E1140" s="78" t="s">
        <v>3977</v>
      </c>
      <c r="F1140" s="427" t="s">
        <v>3939</v>
      </c>
      <c r="G1140" s="9">
        <f t="shared" si="34"/>
        <v>3.12</v>
      </c>
      <c r="H1140" s="92">
        <v>3.12</v>
      </c>
      <c r="I1140" s="78"/>
      <c r="J1140" s="78"/>
      <c r="K1140" s="76">
        <f t="shared" si="35"/>
        <v>31.8864</v>
      </c>
    </row>
    <row r="1141" ht="17" customHeight="1" spans="1:11">
      <c r="A1141" s="9">
        <v>1137</v>
      </c>
      <c r="B1141" s="69" t="s">
        <v>3978</v>
      </c>
      <c r="C1141" s="86" t="s">
        <v>3979</v>
      </c>
      <c r="D1141" s="86" t="s">
        <v>3980</v>
      </c>
      <c r="E1141" s="78" t="s">
        <v>3981</v>
      </c>
      <c r="F1141" s="427" t="s">
        <v>3939</v>
      </c>
      <c r="G1141" s="9">
        <f t="shared" si="34"/>
        <v>3.12</v>
      </c>
      <c r="H1141" s="92">
        <v>3.12</v>
      </c>
      <c r="I1141" s="78"/>
      <c r="J1141" s="78"/>
      <c r="K1141" s="76">
        <f t="shared" si="35"/>
        <v>31.8864</v>
      </c>
    </row>
    <row r="1142" ht="17" customHeight="1" spans="1:11">
      <c r="A1142" s="9">
        <v>1138</v>
      </c>
      <c r="B1142" s="69" t="s">
        <v>3982</v>
      </c>
      <c r="C1142" s="86" t="s">
        <v>3983</v>
      </c>
      <c r="D1142" s="86" t="s">
        <v>3984</v>
      </c>
      <c r="E1142" s="78" t="s">
        <v>3985</v>
      </c>
      <c r="F1142" s="427" t="s">
        <v>3939</v>
      </c>
      <c r="G1142" s="9">
        <f t="shared" si="34"/>
        <v>1.56</v>
      </c>
      <c r="H1142" s="92">
        <v>1.56</v>
      </c>
      <c r="I1142" s="78"/>
      <c r="J1142" s="78"/>
      <c r="K1142" s="76">
        <f t="shared" si="35"/>
        <v>15.9432</v>
      </c>
    </row>
    <row r="1143" ht="17" customHeight="1" spans="1:11">
      <c r="A1143" s="9">
        <v>1139</v>
      </c>
      <c r="B1143" s="69" t="s">
        <v>3986</v>
      </c>
      <c r="C1143" s="86" t="s">
        <v>3987</v>
      </c>
      <c r="D1143" s="86" t="s">
        <v>3988</v>
      </c>
      <c r="E1143" s="78">
        <v>15292083648</v>
      </c>
      <c r="F1143" s="427" t="s">
        <v>3939</v>
      </c>
      <c r="G1143" s="9">
        <f t="shared" si="34"/>
        <v>1.56</v>
      </c>
      <c r="H1143" s="92">
        <v>1.56</v>
      </c>
      <c r="I1143" s="78"/>
      <c r="J1143" s="78"/>
      <c r="K1143" s="76">
        <f t="shared" si="35"/>
        <v>15.9432</v>
      </c>
    </row>
    <row r="1144" ht="17" customHeight="1" spans="1:11">
      <c r="A1144" s="9">
        <v>1140</v>
      </c>
      <c r="B1144" s="69" t="s">
        <v>3989</v>
      </c>
      <c r="C1144" s="86" t="s">
        <v>3990</v>
      </c>
      <c r="D1144" s="86" t="s">
        <v>3991</v>
      </c>
      <c r="E1144" s="78" t="s">
        <v>3992</v>
      </c>
      <c r="F1144" s="427" t="s">
        <v>3939</v>
      </c>
      <c r="G1144" s="9">
        <f t="shared" si="34"/>
        <v>4.68</v>
      </c>
      <c r="H1144" s="92">
        <v>4.68</v>
      </c>
      <c r="I1144" s="78"/>
      <c r="J1144" s="78"/>
      <c r="K1144" s="76">
        <f t="shared" si="35"/>
        <v>47.8296</v>
      </c>
    </row>
    <row r="1145" ht="17" customHeight="1" spans="1:11">
      <c r="A1145" s="9">
        <v>1141</v>
      </c>
      <c r="B1145" s="69" t="s">
        <v>3993</v>
      </c>
      <c r="C1145" s="86" t="s">
        <v>3994</v>
      </c>
      <c r="D1145" s="86" t="s">
        <v>3995</v>
      </c>
      <c r="E1145" s="78">
        <v>18773723671</v>
      </c>
      <c r="F1145" s="427" t="s">
        <v>3939</v>
      </c>
      <c r="G1145" s="9">
        <f t="shared" si="34"/>
        <v>0.78</v>
      </c>
      <c r="H1145" s="92">
        <v>0.78</v>
      </c>
      <c r="I1145" s="78"/>
      <c r="J1145" s="78"/>
      <c r="K1145" s="76">
        <f t="shared" si="35"/>
        <v>7.9716</v>
      </c>
    </row>
    <row r="1146" ht="17" customHeight="1" spans="1:11">
      <c r="A1146" s="9">
        <v>1142</v>
      </c>
      <c r="B1146" s="69" t="s">
        <v>3996</v>
      </c>
      <c r="C1146" s="86" t="s">
        <v>3997</v>
      </c>
      <c r="D1146" s="86" t="s">
        <v>3998</v>
      </c>
      <c r="E1146" s="78" t="s">
        <v>3999</v>
      </c>
      <c r="F1146" s="427" t="s">
        <v>3939</v>
      </c>
      <c r="G1146" s="9">
        <f t="shared" si="34"/>
        <v>1.56</v>
      </c>
      <c r="H1146" s="92">
        <v>1.56</v>
      </c>
      <c r="I1146" s="78"/>
      <c r="J1146" s="78"/>
      <c r="K1146" s="76">
        <f t="shared" si="35"/>
        <v>15.9432</v>
      </c>
    </row>
    <row r="1147" ht="17" customHeight="1" spans="1:11">
      <c r="A1147" s="9">
        <v>1143</v>
      </c>
      <c r="B1147" s="69" t="s">
        <v>4000</v>
      </c>
      <c r="C1147" s="86" t="s">
        <v>4001</v>
      </c>
      <c r="D1147" s="86" t="s">
        <v>4002</v>
      </c>
      <c r="E1147" s="78">
        <v>17749616432</v>
      </c>
      <c r="F1147" s="427" t="s">
        <v>3939</v>
      </c>
      <c r="G1147" s="9">
        <f t="shared" si="34"/>
        <v>2.34</v>
      </c>
      <c r="H1147" s="92">
        <v>2.34</v>
      </c>
      <c r="I1147" s="78"/>
      <c r="J1147" s="78"/>
      <c r="K1147" s="76">
        <f t="shared" si="35"/>
        <v>23.9148</v>
      </c>
    </row>
    <row r="1148" ht="17" customHeight="1" spans="1:11">
      <c r="A1148" s="9">
        <v>1144</v>
      </c>
      <c r="B1148" s="69" t="s">
        <v>4003</v>
      </c>
      <c r="C1148" s="86" t="s">
        <v>4004</v>
      </c>
      <c r="D1148" s="86" t="s">
        <v>4005</v>
      </c>
      <c r="E1148" s="78">
        <v>15292079197</v>
      </c>
      <c r="F1148" s="427" t="s">
        <v>3939</v>
      </c>
      <c r="G1148" s="9">
        <f t="shared" si="34"/>
        <v>1.56</v>
      </c>
      <c r="H1148" s="92">
        <v>1.56</v>
      </c>
      <c r="I1148" s="78"/>
      <c r="J1148" s="78"/>
      <c r="K1148" s="76">
        <f t="shared" si="35"/>
        <v>15.9432</v>
      </c>
    </row>
    <row r="1149" ht="17" customHeight="1" spans="1:11">
      <c r="A1149" s="9">
        <v>1145</v>
      </c>
      <c r="B1149" s="69" t="s">
        <v>4006</v>
      </c>
      <c r="C1149" s="86" t="s">
        <v>4007</v>
      </c>
      <c r="D1149" s="86" t="s">
        <v>4008</v>
      </c>
      <c r="E1149" s="78">
        <v>15292079197</v>
      </c>
      <c r="F1149" s="427" t="s">
        <v>3939</v>
      </c>
      <c r="G1149" s="9">
        <f t="shared" si="34"/>
        <v>3.9</v>
      </c>
      <c r="H1149" s="92">
        <v>3.9</v>
      </c>
      <c r="I1149" s="78"/>
      <c r="J1149" s="78"/>
      <c r="K1149" s="76">
        <f t="shared" si="35"/>
        <v>39.858</v>
      </c>
    </row>
    <row r="1150" ht="17" customHeight="1" spans="1:11">
      <c r="A1150" s="9">
        <v>1146</v>
      </c>
      <c r="B1150" s="69" t="s">
        <v>4009</v>
      </c>
      <c r="C1150" s="86" t="s">
        <v>4010</v>
      </c>
      <c r="D1150" s="86" t="s">
        <v>4011</v>
      </c>
      <c r="E1150" s="78" t="s">
        <v>4012</v>
      </c>
      <c r="F1150" s="427" t="s">
        <v>3939</v>
      </c>
      <c r="G1150" s="9">
        <f t="shared" si="34"/>
        <v>1.56</v>
      </c>
      <c r="H1150" s="92">
        <v>1.56</v>
      </c>
      <c r="I1150" s="78"/>
      <c r="J1150" s="78"/>
      <c r="K1150" s="76">
        <f t="shared" si="35"/>
        <v>15.9432</v>
      </c>
    </row>
    <row r="1151" ht="17" customHeight="1" spans="1:11">
      <c r="A1151" s="9">
        <v>1147</v>
      </c>
      <c r="B1151" s="69" t="s">
        <v>4013</v>
      </c>
      <c r="C1151" s="86" t="s">
        <v>4014</v>
      </c>
      <c r="D1151" s="86" t="s">
        <v>4015</v>
      </c>
      <c r="E1151" s="78" t="s">
        <v>4016</v>
      </c>
      <c r="F1151" s="427" t="s">
        <v>4017</v>
      </c>
      <c r="G1151" s="9">
        <f t="shared" si="34"/>
        <v>4.16</v>
      </c>
      <c r="H1151" s="92">
        <v>4.16</v>
      </c>
      <c r="I1151" s="78"/>
      <c r="J1151" s="78"/>
      <c r="K1151" s="76">
        <f t="shared" si="35"/>
        <v>42.5152</v>
      </c>
    </row>
    <row r="1152" ht="17" customHeight="1" spans="1:11">
      <c r="A1152" s="9">
        <v>1148</v>
      </c>
      <c r="B1152" s="69" t="s">
        <v>4018</v>
      </c>
      <c r="C1152" s="86" t="s">
        <v>4019</v>
      </c>
      <c r="D1152" s="86" t="s">
        <v>4020</v>
      </c>
      <c r="E1152" s="78" t="s">
        <v>4021</v>
      </c>
      <c r="F1152" s="427" t="s">
        <v>4017</v>
      </c>
      <c r="G1152" s="9">
        <f t="shared" si="34"/>
        <v>5.43</v>
      </c>
      <c r="H1152" s="92">
        <v>5.43</v>
      </c>
      <c r="I1152" s="78"/>
      <c r="J1152" s="78"/>
      <c r="K1152" s="76">
        <f t="shared" si="35"/>
        <v>55.4946</v>
      </c>
    </row>
    <row r="1153" ht="17" customHeight="1" spans="1:11">
      <c r="A1153" s="9">
        <v>1149</v>
      </c>
      <c r="B1153" s="69" t="s">
        <v>4022</v>
      </c>
      <c r="C1153" s="86" t="s">
        <v>4023</v>
      </c>
      <c r="D1153" s="86" t="s">
        <v>4024</v>
      </c>
      <c r="E1153" s="78" t="s">
        <v>4025</v>
      </c>
      <c r="F1153" s="427" t="s">
        <v>4017</v>
      </c>
      <c r="G1153" s="9">
        <f t="shared" si="34"/>
        <v>8.31</v>
      </c>
      <c r="H1153" s="92">
        <v>8.31</v>
      </c>
      <c r="I1153" s="78"/>
      <c r="J1153" s="78"/>
      <c r="K1153" s="76">
        <f t="shared" si="35"/>
        <v>84.9282</v>
      </c>
    </row>
    <row r="1154" ht="17" customHeight="1" spans="1:11">
      <c r="A1154" s="9">
        <v>1150</v>
      </c>
      <c r="B1154" s="69" t="s">
        <v>4026</v>
      </c>
      <c r="C1154" s="86" t="s">
        <v>4027</v>
      </c>
      <c r="D1154" s="86" t="s">
        <v>4028</v>
      </c>
      <c r="E1154" s="78">
        <v>15173742063</v>
      </c>
      <c r="F1154" s="427" t="s">
        <v>4017</v>
      </c>
      <c r="G1154" s="9">
        <f t="shared" si="34"/>
        <v>5.54</v>
      </c>
      <c r="H1154" s="92">
        <v>5.54</v>
      </c>
      <c r="I1154" s="78"/>
      <c r="J1154" s="78"/>
      <c r="K1154" s="76">
        <f t="shared" si="35"/>
        <v>56.6188</v>
      </c>
    </row>
    <row r="1155" ht="17" customHeight="1" spans="1:11">
      <c r="A1155" s="9">
        <v>1151</v>
      </c>
      <c r="B1155" s="69" t="s">
        <v>4029</v>
      </c>
      <c r="C1155" s="86" t="s">
        <v>4030</v>
      </c>
      <c r="D1155" s="436" t="s">
        <v>4031</v>
      </c>
      <c r="E1155" s="78">
        <v>15573758357</v>
      </c>
      <c r="F1155" s="427" t="s">
        <v>4017</v>
      </c>
      <c r="G1155" s="9">
        <f t="shared" si="34"/>
        <v>1.385</v>
      </c>
      <c r="H1155" s="92">
        <v>1.385</v>
      </c>
      <c r="I1155" s="78"/>
      <c r="J1155" s="78"/>
      <c r="K1155" s="76">
        <f t="shared" si="35"/>
        <v>14.1547</v>
      </c>
    </row>
    <row r="1156" ht="17" customHeight="1" spans="1:11">
      <c r="A1156" s="9">
        <v>1152</v>
      </c>
      <c r="B1156" s="69" t="s">
        <v>4032</v>
      </c>
      <c r="C1156" s="86" t="s">
        <v>4033</v>
      </c>
      <c r="D1156" s="86" t="s">
        <v>4034</v>
      </c>
      <c r="E1156" s="78" t="s">
        <v>4035</v>
      </c>
      <c r="F1156" s="427" t="s">
        <v>4017</v>
      </c>
      <c r="G1156" s="9">
        <f t="shared" si="34"/>
        <v>7.81</v>
      </c>
      <c r="H1156" s="92">
        <v>7.81</v>
      </c>
      <c r="I1156" s="78"/>
      <c r="J1156" s="78"/>
      <c r="K1156" s="76">
        <f t="shared" si="35"/>
        <v>79.8182</v>
      </c>
    </row>
    <row r="1157" ht="17" customHeight="1" spans="1:11">
      <c r="A1157" s="9">
        <v>1153</v>
      </c>
      <c r="B1157" s="69" t="s">
        <v>4036</v>
      </c>
      <c r="C1157" s="86" t="s">
        <v>4037</v>
      </c>
      <c r="D1157" s="86" t="s">
        <v>4038</v>
      </c>
      <c r="E1157" s="78" t="s">
        <v>4039</v>
      </c>
      <c r="F1157" s="427" t="s">
        <v>4017</v>
      </c>
      <c r="G1157" s="9">
        <f t="shared" si="34"/>
        <v>6.925</v>
      </c>
      <c r="H1157" s="92">
        <v>6.925</v>
      </c>
      <c r="I1157" s="78"/>
      <c r="J1157" s="78"/>
      <c r="K1157" s="76">
        <f t="shared" si="35"/>
        <v>70.7735</v>
      </c>
    </row>
    <row r="1158" ht="17" customHeight="1" spans="1:11">
      <c r="A1158" s="9">
        <v>1154</v>
      </c>
      <c r="B1158" s="69" t="s">
        <v>4040</v>
      </c>
      <c r="C1158" s="86" t="s">
        <v>4041</v>
      </c>
      <c r="D1158" s="86" t="s">
        <v>4042</v>
      </c>
      <c r="E1158" s="78" t="s">
        <v>4043</v>
      </c>
      <c r="F1158" s="427" t="s">
        <v>4017</v>
      </c>
      <c r="G1158" s="9">
        <f t="shared" ref="G1158:G1221" si="36">H1158+I1158+J1158</f>
        <v>2.1</v>
      </c>
      <c r="H1158" s="92">
        <v>2.1</v>
      </c>
      <c r="I1158" s="78"/>
      <c r="J1158" s="78"/>
      <c r="K1158" s="76">
        <f t="shared" ref="K1158:K1221" si="37">H1158*10.22+I1158*12+J1158*20</f>
        <v>21.462</v>
      </c>
    </row>
    <row r="1159" ht="17" customHeight="1" spans="1:11">
      <c r="A1159" s="9">
        <v>1155</v>
      </c>
      <c r="B1159" s="69" t="s">
        <v>4044</v>
      </c>
      <c r="C1159" s="86" t="s">
        <v>4045</v>
      </c>
      <c r="D1159" s="86" t="s">
        <v>4046</v>
      </c>
      <c r="E1159" s="78" t="s">
        <v>3455</v>
      </c>
      <c r="F1159" s="427" t="s">
        <v>4017</v>
      </c>
      <c r="G1159" s="9">
        <f t="shared" si="36"/>
        <v>3.92</v>
      </c>
      <c r="H1159" s="92">
        <v>3.92</v>
      </c>
      <c r="I1159" s="78"/>
      <c r="J1159" s="78"/>
      <c r="K1159" s="76">
        <f t="shared" si="37"/>
        <v>40.0624</v>
      </c>
    </row>
    <row r="1160" ht="17" customHeight="1" spans="1:11">
      <c r="A1160" s="9">
        <v>1156</v>
      </c>
      <c r="B1160" s="69" t="s">
        <v>4047</v>
      </c>
      <c r="C1160" s="86" t="s">
        <v>4048</v>
      </c>
      <c r="D1160" s="86" t="s">
        <v>4049</v>
      </c>
      <c r="E1160" s="78" t="s">
        <v>4050</v>
      </c>
      <c r="F1160" s="427" t="s">
        <v>4017</v>
      </c>
      <c r="G1160" s="9">
        <f t="shared" si="36"/>
        <v>3.08</v>
      </c>
      <c r="H1160" s="92">
        <v>3.08</v>
      </c>
      <c r="I1160" s="78"/>
      <c r="J1160" s="78"/>
      <c r="K1160" s="76">
        <f t="shared" si="37"/>
        <v>31.4776</v>
      </c>
    </row>
    <row r="1161" ht="17" customHeight="1" spans="1:11">
      <c r="A1161" s="9">
        <v>1157</v>
      </c>
      <c r="B1161" s="69" t="s">
        <v>4051</v>
      </c>
      <c r="C1161" s="86" t="s">
        <v>4052</v>
      </c>
      <c r="D1161" s="86" t="s">
        <v>4053</v>
      </c>
      <c r="E1161" s="78">
        <v>15576846914</v>
      </c>
      <c r="F1161" s="427" t="s">
        <v>4017</v>
      </c>
      <c r="G1161" s="9">
        <f t="shared" si="36"/>
        <v>3.87</v>
      </c>
      <c r="H1161" s="92">
        <v>3.87</v>
      </c>
      <c r="I1161" s="78"/>
      <c r="J1161" s="78"/>
      <c r="K1161" s="76">
        <f t="shared" si="37"/>
        <v>39.5514</v>
      </c>
    </row>
    <row r="1162" ht="17" customHeight="1" spans="1:11">
      <c r="A1162" s="9">
        <v>1158</v>
      </c>
      <c r="B1162" s="69" t="s">
        <v>4054</v>
      </c>
      <c r="C1162" s="86" t="s">
        <v>4055</v>
      </c>
      <c r="D1162" s="86" t="s">
        <v>4056</v>
      </c>
      <c r="E1162" s="78"/>
      <c r="F1162" s="427" t="s">
        <v>4017</v>
      </c>
      <c r="G1162" s="9">
        <f t="shared" si="36"/>
        <v>5.28</v>
      </c>
      <c r="H1162" s="92">
        <v>5.28</v>
      </c>
      <c r="I1162" s="78"/>
      <c r="J1162" s="78"/>
      <c r="K1162" s="76">
        <f t="shared" si="37"/>
        <v>53.9616</v>
      </c>
    </row>
    <row r="1163" ht="17" customHeight="1" spans="1:11">
      <c r="A1163" s="9">
        <v>1159</v>
      </c>
      <c r="B1163" s="69" t="s">
        <v>4057</v>
      </c>
      <c r="C1163" s="86" t="s">
        <v>4058</v>
      </c>
      <c r="D1163" s="86" t="s">
        <v>4059</v>
      </c>
      <c r="E1163" s="78">
        <v>15073752084</v>
      </c>
      <c r="F1163" s="427" t="s">
        <v>4017</v>
      </c>
      <c r="G1163" s="9">
        <f t="shared" si="36"/>
        <v>4.49</v>
      </c>
      <c r="H1163" s="92">
        <v>4.49</v>
      </c>
      <c r="I1163" s="78"/>
      <c r="J1163" s="78"/>
      <c r="K1163" s="76">
        <f t="shared" si="37"/>
        <v>45.8878</v>
      </c>
    </row>
    <row r="1164" ht="17" customHeight="1" spans="1:11">
      <c r="A1164" s="9">
        <v>1160</v>
      </c>
      <c r="B1164" s="69" t="s">
        <v>4060</v>
      </c>
      <c r="C1164" s="86" t="s">
        <v>4061</v>
      </c>
      <c r="D1164" s="86" t="s">
        <v>4062</v>
      </c>
      <c r="E1164" s="78" t="s">
        <v>4063</v>
      </c>
      <c r="F1164" s="427" t="s">
        <v>4017</v>
      </c>
      <c r="G1164" s="9">
        <f t="shared" si="36"/>
        <v>3.87</v>
      </c>
      <c r="H1164" s="92">
        <v>3.87</v>
      </c>
      <c r="I1164" s="78"/>
      <c r="J1164" s="78"/>
      <c r="K1164" s="76">
        <f t="shared" si="37"/>
        <v>39.5514</v>
      </c>
    </row>
    <row r="1165" ht="17" customHeight="1" spans="1:11">
      <c r="A1165" s="9">
        <v>1161</v>
      </c>
      <c r="B1165" s="69" t="s">
        <v>4064</v>
      </c>
      <c r="C1165" s="86" t="s">
        <v>4065</v>
      </c>
      <c r="D1165" s="86" t="s">
        <v>4066</v>
      </c>
      <c r="E1165" s="78" t="s">
        <v>4067</v>
      </c>
      <c r="F1165" s="427" t="s">
        <v>4017</v>
      </c>
      <c r="G1165" s="9">
        <f t="shared" si="36"/>
        <v>3.71</v>
      </c>
      <c r="H1165" s="92">
        <v>3.71</v>
      </c>
      <c r="I1165" s="78"/>
      <c r="J1165" s="78"/>
      <c r="K1165" s="76">
        <f t="shared" si="37"/>
        <v>37.9162</v>
      </c>
    </row>
    <row r="1166" ht="17" customHeight="1" spans="1:11">
      <c r="A1166" s="9">
        <v>1162</v>
      </c>
      <c r="B1166" s="69" t="s">
        <v>4068</v>
      </c>
      <c r="C1166" s="86" t="s">
        <v>4069</v>
      </c>
      <c r="D1166" s="86" t="s">
        <v>4070</v>
      </c>
      <c r="E1166" s="78" t="s">
        <v>4071</v>
      </c>
      <c r="F1166" s="427" t="s">
        <v>4017</v>
      </c>
      <c r="G1166" s="9">
        <f t="shared" si="36"/>
        <v>4.94</v>
      </c>
      <c r="H1166" s="92">
        <v>4.94</v>
      </c>
      <c r="I1166" s="78"/>
      <c r="J1166" s="78"/>
      <c r="K1166" s="76">
        <f t="shared" si="37"/>
        <v>50.4868</v>
      </c>
    </row>
    <row r="1167" ht="17" customHeight="1" spans="1:11">
      <c r="A1167" s="9">
        <v>1163</v>
      </c>
      <c r="B1167" s="69" t="s">
        <v>4072</v>
      </c>
      <c r="C1167" s="86" t="s">
        <v>4073</v>
      </c>
      <c r="D1167" s="86" t="s">
        <v>4074</v>
      </c>
      <c r="E1167" s="78" t="s">
        <v>4075</v>
      </c>
      <c r="F1167" s="427" t="s">
        <v>4017</v>
      </c>
      <c r="G1167" s="9">
        <f t="shared" si="36"/>
        <v>2.26</v>
      </c>
      <c r="H1167" s="92">
        <v>2.26</v>
      </c>
      <c r="I1167" s="78"/>
      <c r="J1167" s="78"/>
      <c r="K1167" s="76">
        <f t="shared" si="37"/>
        <v>23.0972</v>
      </c>
    </row>
    <row r="1168" ht="17" customHeight="1" spans="1:11">
      <c r="A1168" s="9">
        <v>1164</v>
      </c>
      <c r="B1168" s="69" t="s">
        <v>4076</v>
      </c>
      <c r="C1168" s="86" t="s">
        <v>4077</v>
      </c>
      <c r="D1168" s="86" t="s">
        <v>4078</v>
      </c>
      <c r="E1168" s="78" t="s">
        <v>4079</v>
      </c>
      <c r="F1168" s="427" t="s">
        <v>4017</v>
      </c>
      <c r="G1168" s="9">
        <f t="shared" si="36"/>
        <v>2.76</v>
      </c>
      <c r="H1168" s="92">
        <v>2.76</v>
      </c>
      <c r="I1168" s="78"/>
      <c r="J1168" s="78"/>
      <c r="K1168" s="76">
        <f t="shared" si="37"/>
        <v>28.2072</v>
      </c>
    </row>
    <row r="1169" ht="17" customHeight="1" spans="1:11">
      <c r="A1169" s="9">
        <v>1165</v>
      </c>
      <c r="B1169" s="69" t="s">
        <v>4080</v>
      </c>
      <c r="C1169" s="86" t="s">
        <v>4081</v>
      </c>
      <c r="D1169" s="86" t="s">
        <v>4082</v>
      </c>
      <c r="E1169" s="78">
        <v>15073722698</v>
      </c>
      <c r="F1169" s="427" t="s">
        <v>4017</v>
      </c>
      <c r="G1169" s="9">
        <f t="shared" si="36"/>
        <v>1.04</v>
      </c>
      <c r="H1169" s="92">
        <v>1.04</v>
      </c>
      <c r="I1169" s="78"/>
      <c r="J1169" s="78"/>
      <c r="K1169" s="76">
        <f t="shared" si="37"/>
        <v>10.6288</v>
      </c>
    </row>
    <row r="1170" ht="17" customHeight="1" spans="1:11">
      <c r="A1170" s="9">
        <v>1166</v>
      </c>
      <c r="B1170" s="69" t="s">
        <v>4083</v>
      </c>
      <c r="C1170" s="86" t="s">
        <v>4084</v>
      </c>
      <c r="D1170" s="86" t="s">
        <v>4085</v>
      </c>
      <c r="E1170" s="78" t="s">
        <v>4086</v>
      </c>
      <c r="F1170" s="427" t="s">
        <v>4017</v>
      </c>
      <c r="G1170" s="9">
        <f t="shared" si="36"/>
        <v>4.84</v>
      </c>
      <c r="H1170" s="92">
        <v>4.84</v>
      </c>
      <c r="I1170" s="78"/>
      <c r="J1170" s="78"/>
      <c r="K1170" s="76">
        <f t="shared" si="37"/>
        <v>49.4648</v>
      </c>
    </row>
    <row r="1171" ht="17" customHeight="1" spans="1:11">
      <c r="A1171" s="9">
        <v>1167</v>
      </c>
      <c r="B1171" s="69" t="s">
        <v>4087</v>
      </c>
      <c r="C1171" s="86" t="s">
        <v>4088</v>
      </c>
      <c r="D1171" s="86" t="s">
        <v>4089</v>
      </c>
      <c r="E1171" s="78" t="s">
        <v>4090</v>
      </c>
      <c r="F1171" s="427" t="s">
        <v>4017</v>
      </c>
      <c r="G1171" s="9">
        <f t="shared" si="36"/>
        <v>2.18</v>
      </c>
      <c r="H1171" s="92">
        <v>2.18</v>
      </c>
      <c r="I1171" s="78"/>
      <c r="J1171" s="78"/>
      <c r="K1171" s="76">
        <f t="shared" si="37"/>
        <v>22.2796</v>
      </c>
    </row>
    <row r="1172" ht="17" customHeight="1" spans="1:11">
      <c r="A1172" s="9">
        <v>1168</v>
      </c>
      <c r="B1172" s="69" t="s">
        <v>4091</v>
      </c>
      <c r="C1172" s="86" t="s">
        <v>4092</v>
      </c>
      <c r="D1172" s="86" t="s">
        <v>4093</v>
      </c>
      <c r="E1172" s="78" t="s">
        <v>4094</v>
      </c>
      <c r="F1172" s="427" t="s">
        <v>4095</v>
      </c>
      <c r="G1172" s="9">
        <f t="shared" si="36"/>
        <v>2.47</v>
      </c>
      <c r="H1172" s="92">
        <v>2.47</v>
      </c>
      <c r="I1172" s="78"/>
      <c r="J1172" s="78"/>
      <c r="K1172" s="76">
        <f t="shared" si="37"/>
        <v>25.2434</v>
      </c>
    </row>
    <row r="1173" ht="17" customHeight="1" spans="1:11">
      <c r="A1173" s="9">
        <v>1169</v>
      </c>
      <c r="B1173" s="69" t="s">
        <v>4096</v>
      </c>
      <c r="C1173" s="86" t="s">
        <v>4097</v>
      </c>
      <c r="D1173" s="86" t="s">
        <v>4098</v>
      </c>
      <c r="E1173" s="78" t="s">
        <v>4099</v>
      </c>
      <c r="F1173" s="427" t="s">
        <v>4095</v>
      </c>
      <c r="G1173" s="9">
        <f t="shared" si="36"/>
        <v>3.7</v>
      </c>
      <c r="H1173" s="92">
        <v>3.7</v>
      </c>
      <c r="I1173" s="78"/>
      <c r="J1173" s="78"/>
      <c r="K1173" s="76">
        <f t="shared" si="37"/>
        <v>37.814</v>
      </c>
    </row>
    <row r="1174" ht="17" customHeight="1" spans="1:11">
      <c r="A1174" s="9">
        <v>1170</v>
      </c>
      <c r="B1174" s="69" t="s">
        <v>4100</v>
      </c>
      <c r="C1174" s="86" t="s">
        <v>4101</v>
      </c>
      <c r="D1174" s="86" t="s">
        <v>4102</v>
      </c>
      <c r="E1174" s="78" t="s">
        <v>4103</v>
      </c>
      <c r="F1174" s="427" t="s">
        <v>4104</v>
      </c>
      <c r="G1174" s="9">
        <f t="shared" si="36"/>
        <v>6.16</v>
      </c>
      <c r="H1174" s="92">
        <v>6.16</v>
      </c>
      <c r="I1174" s="78"/>
      <c r="J1174" s="78"/>
      <c r="K1174" s="76">
        <f t="shared" si="37"/>
        <v>62.9552</v>
      </c>
    </row>
    <row r="1175" ht="17" customHeight="1" spans="1:11">
      <c r="A1175" s="9">
        <v>1171</v>
      </c>
      <c r="B1175" s="69" t="s">
        <v>4105</v>
      </c>
      <c r="C1175" s="86" t="s">
        <v>4106</v>
      </c>
      <c r="D1175" s="86" t="s">
        <v>4107</v>
      </c>
      <c r="E1175" s="78" t="s">
        <v>4108</v>
      </c>
      <c r="F1175" s="427" t="s">
        <v>4095</v>
      </c>
      <c r="G1175" s="9">
        <f t="shared" si="36"/>
        <v>3.67</v>
      </c>
      <c r="H1175" s="92">
        <v>3.67</v>
      </c>
      <c r="I1175" s="78"/>
      <c r="J1175" s="78"/>
      <c r="K1175" s="76">
        <f t="shared" si="37"/>
        <v>37.5074</v>
      </c>
    </row>
    <row r="1176" ht="17" customHeight="1" spans="1:11">
      <c r="A1176" s="9">
        <v>1172</v>
      </c>
      <c r="B1176" s="69" t="s">
        <v>4109</v>
      </c>
      <c r="C1176" s="86" t="s">
        <v>4110</v>
      </c>
      <c r="D1176" s="86" t="s">
        <v>4111</v>
      </c>
      <c r="E1176" s="78" t="s">
        <v>4112</v>
      </c>
      <c r="F1176" s="427" t="s">
        <v>4095</v>
      </c>
      <c r="G1176" s="9">
        <f t="shared" si="36"/>
        <v>2.46</v>
      </c>
      <c r="H1176" s="92">
        <v>2.46</v>
      </c>
      <c r="I1176" s="78"/>
      <c r="J1176" s="78"/>
      <c r="K1176" s="76">
        <f t="shared" si="37"/>
        <v>25.1412</v>
      </c>
    </row>
    <row r="1177" ht="17" customHeight="1" spans="1:11">
      <c r="A1177" s="9">
        <v>1173</v>
      </c>
      <c r="B1177" s="69" t="s">
        <v>4113</v>
      </c>
      <c r="C1177" s="86" t="s">
        <v>4114</v>
      </c>
      <c r="D1177" s="86" t="s">
        <v>4115</v>
      </c>
      <c r="E1177" s="78" t="s">
        <v>4116</v>
      </c>
      <c r="F1177" s="427" t="s">
        <v>4095</v>
      </c>
      <c r="G1177" s="9">
        <f t="shared" si="36"/>
        <v>2.46</v>
      </c>
      <c r="H1177" s="92">
        <v>2.46</v>
      </c>
      <c r="I1177" s="78"/>
      <c r="J1177" s="78"/>
      <c r="K1177" s="76">
        <f t="shared" si="37"/>
        <v>25.1412</v>
      </c>
    </row>
    <row r="1178" ht="17" customHeight="1" spans="1:11">
      <c r="A1178" s="9">
        <v>1174</v>
      </c>
      <c r="B1178" s="69" t="s">
        <v>4117</v>
      </c>
      <c r="C1178" s="86" t="s">
        <v>4118</v>
      </c>
      <c r="D1178" s="86" t="s">
        <v>4119</v>
      </c>
      <c r="E1178" s="78" t="s">
        <v>4120</v>
      </c>
      <c r="F1178" s="427" t="s">
        <v>4095</v>
      </c>
      <c r="G1178" s="9">
        <f t="shared" si="36"/>
        <v>3.7</v>
      </c>
      <c r="H1178" s="92">
        <v>3.7</v>
      </c>
      <c r="I1178" s="78"/>
      <c r="J1178" s="78"/>
      <c r="K1178" s="76">
        <f t="shared" si="37"/>
        <v>37.814</v>
      </c>
    </row>
    <row r="1179" ht="17" customHeight="1" spans="1:11">
      <c r="A1179" s="9">
        <v>1175</v>
      </c>
      <c r="B1179" s="69" t="s">
        <v>4121</v>
      </c>
      <c r="C1179" s="86" t="s">
        <v>4122</v>
      </c>
      <c r="D1179" s="86" t="s">
        <v>4123</v>
      </c>
      <c r="E1179" s="78" t="s">
        <v>4124</v>
      </c>
      <c r="F1179" s="427" t="s">
        <v>4095</v>
      </c>
      <c r="G1179" s="9">
        <f t="shared" si="36"/>
        <v>1.23</v>
      </c>
      <c r="H1179" s="92">
        <v>1.23</v>
      </c>
      <c r="I1179" s="78"/>
      <c r="J1179" s="78"/>
      <c r="K1179" s="76">
        <f t="shared" si="37"/>
        <v>12.5706</v>
      </c>
    </row>
    <row r="1180" ht="17" customHeight="1" spans="1:11">
      <c r="A1180" s="9">
        <v>1176</v>
      </c>
      <c r="B1180" s="69" t="s">
        <v>4125</v>
      </c>
      <c r="C1180" s="436" t="s">
        <v>4126</v>
      </c>
      <c r="D1180" s="1" t="s">
        <v>4127</v>
      </c>
      <c r="E1180" s="78" t="s">
        <v>4128</v>
      </c>
      <c r="F1180" s="427" t="s">
        <v>4095</v>
      </c>
      <c r="G1180" s="9">
        <f t="shared" si="36"/>
        <v>3.7</v>
      </c>
      <c r="H1180" s="92">
        <v>3.7</v>
      </c>
      <c r="I1180" s="78"/>
      <c r="J1180" s="78"/>
      <c r="K1180" s="76">
        <f t="shared" si="37"/>
        <v>37.814</v>
      </c>
    </row>
    <row r="1181" ht="17" customHeight="1" spans="1:11">
      <c r="A1181" s="9">
        <v>1177</v>
      </c>
      <c r="B1181" s="69" t="s">
        <v>4129</v>
      </c>
      <c r="C1181" s="86" t="s">
        <v>4130</v>
      </c>
      <c r="D1181" s="86" t="s">
        <v>4131</v>
      </c>
      <c r="E1181" s="78">
        <v>15073782221</v>
      </c>
      <c r="F1181" s="427" t="s">
        <v>4095</v>
      </c>
      <c r="G1181" s="9">
        <f t="shared" si="36"/>
        <v>3.7</v>
      </c>
      <c r="H1181" s="92">
        <v>3.7</v>
      </c>
      <c r="I1181" s="78"/>
      <c r="J1181" s="78"/>
      <c r="K1181" s="76">
        <f t="shared" si="37"/>
        <v>37.814</v>
      </c>
    </row>
    <row r="1182" ht="17" customHeight="1" spans="1:11">
      <c r="A1182" s="9">
        <v>1178</v>
      </c>
      <c r="B1182" s="69" t="s">
        <v>4132</v>
      </c>
      <c r="C1182" s="86" t="s">
        <v>4133</v>
      </c>
      <c r="D1182" s="86" t="s">
        <v>4134</v>
      </c>
      <c r="E1182" s="78" t="s">
        <v>4135</v>
      </c>
      <c r="F1182" s="427" t="s">
        <v>4095</v>
      </c>
      <c r="G1182" s="9">
        <f t="shared" si="36"/>
        <v>6.16</v>
      </c>
      <c r="H1182" s="92">
        <v>6.16</v>
      </c>
      <c r="I1182" s="78"/>
      <c r="J1182" s="78"/>
      <c r="K1182" s="76">
        <f t="shared" si="37"/>
        <v>62.9552</v>
      </c>
    </row>
    <row r="1183" ht="17" customHeight="1" spans="1:11">
      <c r="A1183" s="9">
        <v>1179</v>
      </c>
      <c r="B1183" s="69" t="s">
        <v>4136</v>
      </c>
      <c r="C1183" s="86" t="s">
        <v>4137</v>
      </c>
      <c r="D1183" s="86" t="s">
        <v>4138</v>
      </c>
      <c r="E1183" s="78" t="s">
        <v>4139</v>
      </c>
      <c r="F1183" s="427" t="s">
        <v>4095</v>
      </c>
      <c r="G1183" s="9">
        <f t="shared" si="36"/>
        <v>4.93</v>
      </c>
      <c r="H1183" s="92">
        <v>4.93</v>
      </c>
      <c r="I1183" s="78"/>
      <c r="J1183" s="78"/>
      <c r="K1183" s="76">
        <f t="shared" si="37"/>
        <v>50.3846</v>
      </c>
    </row>
    <row r="1184" ht="17" customHeight="1" spans="1:11">
      <c r="A1184" s="9">
        <v>1180</v>
      </c>
      <c r="B1184" s="69" t="s">
        <v>4140</v>
      </c>
      <c r="C1184" s="86" t="s">
        <v>4141</v>
      </c>
      <c r="D1184" s="86" t="s">
        <v>4142</v>
      </c>
      <c r="E1184" s="78" t="s">
        <v>4143</v>
      </c>
      <c r="F1184" s="427" t="s">
        <v>4095</v>
      </c>
      <c r="G1184" s="9">
        <f t="shared" si="36"/>
        <v>4.93</v>
      </c>
      <c r="H1184" s="92">
        <v>4.93</v>
      </c>
      <c r="I1184" s="78"/>
      <c r="J1184" s="78"/>
      <c r="K1184" s="76">
        <f t="shared" si="37"/>
        <v>50.3846</v>
      </c>
    </row>
    <row r="1185" ht="17" customHeight="1" spans="1:11">
      <c r="A1185" s="9">
        <v>1181</v>
      </c>
      <c r="B1185" s="69" t="s">
        <v>4144</v>
      </c>
      <c r="C1185" s="86" t="s">
        <v>4145</v>
      </c>
      <c r="D1185" s="86" t="s">
        <v>4146</v>
      </c>
      <c r="E1185" s="78" t="s">
        <v>4147</v>
      </c>
      <c r="F1185" s="427" t="s">
        <v>4095</v>
      </c>
      <c r="G1185" s="9">
        <f t="shared" si="36"/>
        <v>3.9</v>
      </c>
      <c r="H1185" s="92">
        <v>3.9</v>
      </c>
      <c r="I1185" s="78"/>
      <c r="J1185" s="78"/>
      <c r="K1185" s="76">
        <f t="shared" si="37"/>
        <v>39.858</v>
      </c>
    </row>
    <row r="1186" ht="17" customHeight="1" spans="1:11">
      <c r="A1186" s="9">
        <v>1182</v>
      </c>
      <c r="B1186" s="69" t="s">
        <v>4148</v>
      </c>
      <c r="C1186" s="86" t="s">
        <v>4149</v>
      </c>
      <c r="D1186" s="86" t="s">
        <v>4150</v>
      </c>
      <c r="E1186" s="78" t="s">
        <v>4151</v>
      </c>
      <c r="F1186" s="427" t="s">
        <v>4095</v>
      </c>
      <c r="G1186" s="9">
        <f t="shared" si="36"/>
        <v>1.23</v>
      </c>
      <c r="H1186" s="92">
        <v>1.23</v>
      </c>
      <c r="I1186" s="78"/>
      <c r="J1186" s="78"/>
      <c r="K1186" s="76">
        <f t="shared" si="37"/>
        <v>12.5706</v>
      </c>
    </row>
    <row r="1187" ht="17" customHeight="1" spans="1:11">
      <c r="A1187" s="9">
        <v>1183</v>
      </c>
      <c r="B1187" s="69" t="s">
        <v>4152</v>
      </c>
      <c r="C1187" s="86" t="s">
        <v>4153</v>
      </c>
      <c r="D1187" s="86" t="s">
        <v>4154</v>
      </c>
      <c r="E1187" s="78" t="s">
        <v>4155</v>
      </c>
      <c r="F1187" s="427" t="s">
        <v>4095</v>
      </c>
      <c r="G1187" s="9">
        <f t="shared" si="36"/>
        <v>5.54</v>
      </c>
      <c r="H1187" s="92">
        <v>5.54</v>
      </c>
      <c r="I1187" s="78"/>
      <c r="J1187" s="78"/>
      <c r="K1187" s="76">
        <f t="shared" si="37"/>
        <v>56.6188</v>
      </c>
    </row>
    <row r="1188" ht="17" customHeight="1" spans="1:11">
      <c r="A1188" s="9">
        <v>1184</v>
      </c>
      <c r="B1188" s="69" t="s">
        <v>4156</v>
      </c>
      <c r="C1188" s="86" t="s">
        <v>4157</v>
      </c>
      <c r="D1188" s="86" t="s">
        <v>4158</v>
      </c>
      <c r="E1188" s="78">
        <v>13973719122</v>
      </c>
      <c r="F1188" s="427" t="s">
        <v>4095</v>
      </c>
      <c r="G1188" s="9">
        <f t="shared" si="36"/>
        <v>3.1</v>
      </c>
      <c r="H1188" s="92">
        <v>3.1</v>
      </c>
      <c r="I1188" s="78"/>
      <c r="J1188" s="78"/>
      <c r="K1188" s="76">
        <f t="shared" si="37"/>
        <v>31.682</v>
      </c>
    </row>
    <row r="1189" ht="17" customHeight="1" spans="1:11">
      <c r="A1189" s="9">
        <v>1185</v>
      </c>
      <c r="B1189" s="69" t="s">
        <v>4159</v>
      </c>
      <c r="C1189" s="86" t="s">
        <v>4160</v>
      </c>
      <c r="D1189" s="86" t="s">
        <v>4161</v>
      </c>
      <c r="E1189" s="78" t="s">
        <v>4162</v>
      </c>
      <c r="F1189" s="427" t="s">
        <v>4095</v>
      </c>
      <c r="G1189" s="9">
        <f t="shared" si="36"/>
        <v>1.23</v>
      </c>
      <c r="H1189" s="92">
        <v>1.23</v>
      </c>
      <c r="I1189" s="78"/>
      <c r="J1189" s="78"/>
      <c r="K1189" s="76">
        <f t="shared" si="37"/>
        <v>12.5706</v>
      </c>
    </row>
    <row r="1190" ht="17" customHeight="1" spans="1:11">
      <c r="A1190" s="9">
        <v>1186</v>
      </c>
      <c r="B1190" s="69" t="s">
        <v>4163</v>
      </c>
      <c r="C1190" s="86" t="s">
        <v>4164</v>
      </c>
      <c r="D1190" s="86" t="s">
        <v>4165</v>
      </c>
      <c r="E1190" s="78" t="s">
        <v>4166</v>
      </c>
      <c r="F1190" s="427" t="s">
        <v>4095</v>
      </c>
      <c r="G1190" s="9">
        <f t="shared" si="36"/>
        <v>0.62</v>
      </c>
      <c r="H1190" s="92">
        <v>0.62</v>
      </c>
      <c r="I1190" s="78"/>
      <c r="J1190" s="78"/>
      <c r="K1190" s="76">
        <f t="shared" si="37"/>
        <v>6.3364</v>
      </c>
    </row>
    <row r="1191" ht="17" customHeight="1" spans="1:11">
      <c r="A1191" s="9">
        <v>1187</v>
      </c>
      <c r="B1191" s="69" t="s">
        <v>4167</v>
      </c>
      <c r="C1191" s="86" t="s">
        <v>4168</v>
      </c>
      <c r="D1191" s="86" t="s">
        <v>4169</v>
      </c>
      <c r="E1191" s="78" t="s">
        <v>4170</v>
      </c>
      <c r="F1191" s="427" t="s">
        <v>4095</v>
      </c>
      <c r="G1191" s="9">
        <f t="shared" si="36"/>
        <v>5.6</v>
      </c>
      <c r="H1191" s="92">
        <v>5.6</v>
      </c>
      <c r="I1191" s="78"/>
      <c r="J1191" s="78"/>
      <c r="K1191" s="76">
        <f t="shared" si="37"/>
        <v>57.232</v>
      </c>
    </row>
    <row r="1192" ht="17" customHeight="1" spans="1:11">
      <c r="A1192" s="9">
        <v>1188</v>
      </c>
      <c r="B1192" s="69" t="s">
        <v>4171</v>
      </c>
      <c r="C1192" s="86" t="s">
        <v>4172</v>
      </c>
      <c r="D1192" s="86" t="s">
        <v>4173</v>
      </c>
      <c r="E1192" s="78" t="s">
        <v>4174</v>
      </c>
      <c r="F1192" s="427" t="s">
        <v>4095</v>
      </c>
      <c r="G1192" s="9">
        <f t="shared" si="36"/>
        <v>2.48</v>
      </c>
      <c r="H1192" s="92">
        <v>2.48</v>
      </c>
      <c r="I1192" s="78"/>
      <c r="J1192" s="78"/>
      <c r="K1192" s="76">
        <f t="shared" si="37"/>
        <v>25.3456</v>
      </c>
    </row>
    <row r="1193" ht="17" customHeight="1" spans="1:11">
      <c r="A1193" s="9">
        <v>1189</v>
      </c>
      <c r="B1193" s="69" t="s">
        <v>4175</v>
      </c>
      <c r="C1193" s="86" t="s">
        <v>4176</v>
      </c>
      <c r="D1193" s="86" t="s">
        <v>4177</v>
      </c>
      <c r="E1193" s="78" t="s">
        <v>4178</v>
      </c>
      <c r="F1193" s="427" t="s">
        <v>4095</v>
      </c>
      <c r="G1193" s="9">
        <f t="shared" si="36"/>
        <v>3.9</v>
      </c>
      <c r="H1193" s="92">
        <v>3.9</v>
      </c>
      <c r="I1193" s="78"/>
      <c r="J1193" s="78"/>
      <c r="K1193" s="76">
        <f t="shared" si="37"/>
        <v>39.858</v>
      </c>
    </row>
    <row r="1194" ht="17" customHeight="1" spans="1:11">
      <c r="A1194" s="9">
        <v>1190</v>
      </c>
      <c r="B1194" s="69" t="s">
        <v>4179</v>
      </c>
      <c r="C1194" s="86" t="s">
        <v>4180</v>
      </c>
      <c r="D1194" s="86" t="s">
        <v>4181</v>
      </c>
      <c r="E1194" s="78" t="s">
        <v>4182</v>
      </c>
      <c r="F1194" s="427" t="s">
        <v>4095</v>
      </c>
      <c r="G1194" s="9">
        <f t="shared" si="36"/>
        <v>3.9</v>
      </c>
      <c r="H1194" s="92">
        <v>3.9</v>
      </c>
      <c r="I1194" s="78"/>
      <c r="J1194" s="78"/>
      <c r="K1194" s="76">
        <f t="shared" si="37"/>
        <v>39.858</v>
      </c>
    </row>
    <row r="1195" ht="17" customHeight="1" spans="1:11">
      <c r="A1195" s="9">
        <v>1191</v>
      </c>
      <c r="B1195" s="69" t="s">
        <v>4183</v>
      </c>
      <c r="C1195" s="86" t="s">
        <v>4184</v>
      </c>
      <c r="D1195" s="86" t="s">
        <v>4185</v>
      </c>
      <c r="E1195" s="78" t="s">
        <v>4174</v>
      </c>
      <c r="F1195" s="427" t="s">
        <v>4095</v>
      </c>
      <c r="G1195" s="9">
        <f t="shared" si="36"/>
        <v>5</v>
      </c>
      <c r="H1195" s="92">
        <v>5</v>
      </c>
      <c r="I1195" s="78"/>
      <c r="J1195" s="78"/>
      <c r="K1195" s="76">
        <f t="shared" si="37"/>
        <v>51.1</v>
      </c>
    </row>
    <row r="1196" ht="17" customHeight="1" spans="1:11">
      <c r="A1196" s="9">
        <v>1192</v>
      </c>
      <c r="B1196" s="69" t="s">
        <v>4186</v>
      </c>
      <c r="C1196" s="86" t="s">
        <v>4187</v>
      </c>
      <c r="D1196" s="86" t="s">
        <v>4188</v>
      </c>
      <c r="E1196" s="78">
        <v>13973771543</v>
      </c>
      <c r="F1196" s="427" t="s">
        <v>4095</v>
      </c>
      <c r="G1196" s="9">
        <f t="shared" si="36"/>
        <v>3.9</v>
      </c>
      <c r="H1196" s="92">
        <v>3.9</v>
      </c>
      <c r="I1196" s="78"/>
      <c r="J1196" s="78"/>
      <c r="K1196" s="76">
        <f t="shared" si="37"/>
        <v>39.858</v>
      </c>
    </row>
    <row r="1197" ht="17" customHeight="1" spans="1:11">
      <c r="A1197" s="9">
        <v>1193</v>
      </c>
      <c r="B1197" s="69" t="s">
        <v>4189</v>
      </c>
      <c r="C1197" s="86" t="s">
        <v>4190</v>
      </c>
      <c r="D1197" s="86" t="s">
        <v>4191</v>
      </c>
      <c r="E1197" s="78" t="s">
        <v>4192</v>
      </c>
      <c r="F1197" s="427" t="s">
        <v>4095</v>
      </c>
      <c r="G1197" s="9">
        <f t="shared" si="36"/>
        <v>2.48</v>
      </c>
      <c r="H1197" s="92">
        <v>2.48</v>
      </c>
      <c r="I1197" s="78"/>
      <c r="J1197" s="78"/>
      <c r="K1197" s="76">
        <f t="shared" si="37"/>
        <v>25.3456</v>
      </c>
    </row>
    <row r="1198" ht="17" customHeight="1" spans="1:11">
      <c r="A1198" s="9">
        <v>1194</v>
      </c>
      <c r="B1198" s="69" t="s">
        <v>4193</v>
      </c>
      <c r="C1198" s="86" t="s">
        <v>4194</v>
      </c>
      <c r="D1198" s="86" t="s">
        <v>4195</v>
      </c>
      <c r="E1198" s="78">
        <v>13107371845</v>
      </c>
      <c r="F1198" s="427" t="s">
        <v>4095</v>
      </c>
      <c r="G1198" s="9">
        <f t="shared" si="36"/>
        <v>1.23</v>
      </c>
      <c r="H1198" s="92">
        <v>1.23</v>
      </c>
      <c r="I1198" s="78"/>
      <c r="J1198" s="78"/>
      <c r="K1198" s="76">
        <f t="shared" si="37"/>
        <v>12.5706</v>
      </c>
    </row>
    <row r="1199" ht="17" customHeight="1" spans="1:11">
      <c r="A1199" s="9">
        <v>1195</v>
      </c>
      <c r="B1199" s="69" t="s">
        <v>4196</v>
      </c>
      <c r="C1199" s="86" t="s">
        <v>4197</v>
      </c>
      <c r="D1199" s="86" t="s">
        <v>4198</v>
      </c>
      <c r="E1199" s="78" t="s">
        <v>4199</v>
      </c>
      <c r="F1199" s="427" t="s">
        <v>4095</v>
      </c>
      <c r="G1199" s="9">
        <f t="shared" si="36"/>
        <v>5</v>
      </c>
      <c r="H1199" s="92">
        <v>5</v>
      </c>
      <c r="I1199" s="78"/>
      <c r="J1199" s="78"/>
      <c r="K1199" s="76">
        <f t="shared" si="37"/>
        <v>51.1</v>
      </c>
    </row>
    <row r="1200" ht="17" customHeight="1" spans="1:11">
      <c r="A1200" s="9">
        <v>1196</v>
      </c>
      <c r="B1200" s="69" t="s">
        <v>4200</v>
      </c>
      <c r="C1200" s="86" t="s">
        <v>4201</v>
      </c>
      <c r="D1200" s="86" t="s">
        <v>4202</v>
      </c>
      <c r="E1200" s="78" t="s">
        <v>4203</v>
      </c>
      <c r="F1200" s="427" t="s">
        <v>4095</v>
      </c>
      <c r="G1200" s="9">
        <f t="shared" si="36"/>
        <v>3.9</v>
      </c>
      <c r="H1200" s="92">
        <v>3.9</v>
      </c>
      <c r="I1200" s="78"/>
      <c r="J1200" s="78"/>
      <c r="K1200" s="76">
        <f t="shared" si="37"/>
        <v>39.858</v>
      </c>
    </row>
    <row r="1201" ht="17" customHeight="1" spans="1:11">
      <c r="A1201" s="9">
        <v>1197</v>
      </c>
      <c r="B1201" s="69" t="s">
        <v>4204</v>
      </c>
      <c r="C1201" s="86" t="s">
        <v>4205</v>
      </c>
      <c r="D1201" s="86" t="s">
        <v>4206</v>
      </c>
      <c r="E1201" s="78" t="s">
        <v>4207</v>
      </c>
      <c r="F1201" s="427" t="s">
        <v>4095</v>
      </c>
      <c r="G1201" s="9">
        <f t="shared" si="36"/>
        <v>2.5</v>
      </c>
      <c r="H1201" s="92">
        <v>2.5</v>
      </c>
      <c r="I1201" s="78"/>
      <c r="J1201" s="78"/>
      <c r="K1201" s="76">
        <f t="shared" si="37"/>
        <v>25.55</v>
      </c>
    </row>
    <row r="1202" ht="17" customHeight="1" spans="1:11">
      <c r="A1202" s="9">
        <v>1198</v>
      </c>
      <c r="B1202" s="69" t="s">
        <v>4208</v>
      </c>
      <c r="C1202" s="86" t="s">
        <v>4209</v>
      </c>
      <c r="D1202" s="86" t="s">
        <v>4210</v>
      </c>
      <c r="E1202" s="78" t="s">
        <v>4128</v>
      </c>
      <c r="F1202" s="427" t="s">
        <v>4095</v>
      </c>
      <c r="G1202" s="9">
        <f t="shared" si="36"/>
        <v>3.9</v>
      </c>
      <c r="H1202" s="92">
        <v>3.9</v>
      </c>
      <c r="I1202" s="78"/>
      <c r="J1202" s="78"/>
      <c r="K1202" s="76">
        <f t="shared" si="37"/>
        <v>39.858</v>
      </c>
    </row>
    <row r="1203" ht="17" customHeight="1" spans="1:11">
      <c r="A1203" s="9">
        <v>1199</v>
      </c>
      <c r="B1203" s="69" t="s">
        <v>4211</v>
      </c>
      <c r="C1203" s="86" t="s">
        <v>4212</v>
      </c>
      <c r="D1203" s="86" t="s">
        <v>4213</v>
      </c>
      <c r="E1203" s="78" t="s">
        <v>4214</v>
      </c>
      <c r="F1203" s="427" t="s">
        <v>4095</v>
      </c>
      <c r="G1203" s="9">
        <f t="shared" si="36"/>
        <v>3.9</v>
      </c>
      <c r="H1203" s="92">
        <v>3.9</v>
      </c>
      <c r="I1203" s="78"/>
      <c r="J1203" s="78"/>
      <c r="K1203" s="76">
        <f t="shared" si="37"/>
        <v>39.858</v>
      </c>
    </row>
    <row r="1204" ht="17" customHeight="1" spans="1:11">
      <c r="A1204" s="9">
        <v>1200</v>
      </c>
      <c r="B1204" s="69" t="s">
        <v>4215</v>
      </c>
      <c r="C1204" s="86" t="s">
        <v>4216</v>
      </c>
      <c r="D1204" s="86" t="s">
        <v>4217</v>
      </c>
      <c r="E1204" s="78" t="s">
        <v>4218</v>
      </c>
      <c r="F1204" s="427" t="s">
        <v>4095</v>
      </c>
      <c r="G1204" s="9">
        <f t="shared" si="36"/>
        <v>2.4</v>
      </c>
      <c r="H1204" s="92">
        <v>2.4</v>
      </c>
      <c r="I1204" s="78"/>
      <c r="J1204" s="78"/>
      <c r="K1204" s="76">
        <f t="shared" si="37"/>
        <v>24.528</v>
      </c>
    </row>
    <row r="1205" ht="17" customHeight="1" spans="1:11">
      <c r="A1205" s="9">
        <v>1201</v>
      </c>
      <c r="B1205" s="69" t="s">
        <v>4219</v>
      </c>
      <c r="C1205" s="86" t="s">
        <v>4220</v>
      </c>
      <c r="D1205" s="86" t="s">
        <v>4221</v>
      </c>
      <c r="E1205" s="78" t="s">
        <v>4222</v>
      </c>
      <c r="F1205" s="427" t="s">
        <v>4095</v>
      </c>
      <c r="G1205" s="9">
        <f t="shared" si="36"/>
        <v>5</v>
      </c>
      <c r="H1205" s="92">
        <v>5</v>
      </c>
      <c r="I1205" s="78"/>
      <c r="J1205" s="78"/>
      <c r="K1205" s="76">
        <f t="shared" si="37"/>
        <v>51.1</v>
      </c>
    </row>
    <row r="1206" ht="17" customHeight="1" spans="1:11">
      <c r="A1206" s="9">
        <v>1202</v>
      </c>
      <c r="B1206" s="69" t="s">
        <v>4223</v>
      </c>
      <c r="C1206" s="86" t="s">
        <v>4224</v>
      </c>
      <c r="D1206" s="86" t="s">
        <v>4225</v>
      </c>
      <c r="E1206" s="78" t="s">
        <v>4226</v>
      </c>
      <c r="F1206" s="427" t="s">
        <v>4095</v>
      </c>
      <c r="G1206" s="9">
        <f t="shared" si="36"/>
        <v>3.2</v>
      </c>
      <c r="H1206" s="78">
        <v>3.2</v>
      </c>
      <c r="I1206" s="78"/>
      <c r="J1206" s="78"/>
      <c r="K1206" s="76">
        <f t="shared" si="37"/>
        <v>32.704</v>
      </c>
    </row>
    <row r="1207" ht="17" customHeight="1" spans="1:11">
      <c r="A1207" s="9">
        <v>1203</v>
      </c>
      <c r="B1207" s="78" t="s">
        <v>4227</v>
      </c>
      <c r="C1207" s="432" t="s">
        <v>4228</v>
      </c>
      <c r="D1207" s="78" t="s">
        <v>4229</v>
      </c>
      <c r="E1207" s="78">
        <v>18692765060</v>
      </c>
      <c r="F1207" s="427" t="s">
        <v>4230</v>
      </c>
      <c r="G1207" s="9">
        <f t="shared" si="36"/>
        <v>302.58</v>
      </c>
      <c r="H1207" s="78"/>
      <c r="I1207" s="78">
        <v>151.29</v>
      </c>
      <c r="J1207" s="78">
        <v>151.29</v>
      </c>
      <c r="K1207" s="76">
        <f t="shared" si="37"/>
        <v>4841.28</v>
      </c>
    </row>
    <row r="1208" ht="17" customHeight="1" spans="1:11">
      <c r="A1208" s="9">
        <v>1204</v>
      </c>
      <c r="B1208" s="78" t="s">
        <v>4231</v>
      </c>
      <c r="C1208" s="432" t="s">
        <v>4232</v>
      </c>
      <c r="D1208" s="432" t="s">
        <v>4233</v>
      </c>
      <c r="E1208" s="78">
        <v>15607375746</v>
      </c>
      <c r="F1208" s="427" t="s">
        <v>4234</v>
      </c>
      <c r="G1208" s="9">
        <f t="shared" si="36"/>
        <v>575.56</v>
      </c>
      <c r="H1208" s="78">
        <v>0</v>
      </c>
      <c r="I1208" s="78">
        <v>287.78</v>
      </c>
      <c r="J1208" s="78">
        <v>287.78</v>
      </c>
      <c r="K1208" s="76">
        <f t="shared" si="37"/>
        <v>9208.96</v>
      </c>
    </row>
    <row r="1209" ht="17" customHeight="1" spans="1:11">
      <c r="A1209" s="9">
        <v>1205</v>
      </c>
      <c r="B1209" s="69" t="s">
        <v>4235</v>
      </c>
      <c r="C1209" s="86" t="s">
        <v>4236</v>
      </c>
      <c r="D1209" s="86" t="s">
        <v>4237</v>
      </c>
      <c r="E1209" s="78">
        <v>15197712916</v>
      </c>
      <c r="F1209" s="427" t="s">
        <v>4238</v>
      </c>
      <c r="G1209" s="9">
        <f t="shared" si="36"/>
        <v>4.08</v>
      </c>
      <c r="H1209" s="92">
        <v>4.08</v>
      </c>
      <c r="I1209" s="78"/>
      <c r="J1209" s="78"/>
      <c r="K1209" s="76">
        <f t="shared" si="37"/>
        <v>41.6976</v>
      </c>
    </row>
    <row r="1210" ht="17" customHeight="1" spans="1:11">
      <c r="A1210" s="9">
        <v>1206</v>
      </c>
      <c r="B1210" s="69" t="s">
        <v>4239</v>
      </c>
      <c r="C1210" s="86" t="s">
        <v>4240</v>
      </c>
      <c r="D1210" s="86" t="s">
        <v>4241</v>
      </c>
      <c r="E1210" s="78">
        <v>18273776998</v>
      </c>
      <c r="F1210" s="427" t="s">
        <v>4238</v>
      </c>
      <c r="G1210" s="9">
        <f t="shared" si="36"/>
        <v>2.04</v>
      </c>
      <c r="H1210" s="92">
        <v>2.04</v>
      </c>
      <c r="I1210" s="78"/>
      <c r="J1210" s="78"/>
      <c r="K1210" s="76">
        <f t="shared" si="37"/>
        <v>20.8488</v>
      </c>
    </row>
    <row r="1211" ht="17" customHeight="1" spans="1:11">
      <c r="A1211" s="9">
        <v>1207</v>
      </c>
      <c r="B1211" s="69" t="s">
        <v>4242</v>
      </c>
      <c r="C1211" s="86" t="s">
        <v>4243</v>
      </c>
      <c r="D1211" s="86" t="s">
        <v>4244</v>
      </c>
      <c r="E1211" s="78">
        <v>13297370018</v>
      </c>
      <c r="F1211" s="427" t="s">
        <v>4238</v>
      </c>
      <c r="G1211" s="9">
        <f t="shared" si="36"/>
        <v>3.06</v>
      </c>
      <c r="H1211" s="92">
        <v>3.06</v>
      </c>
      <c r="I1211" s="78"/>
      <c r="J1211" s="78"/>
      <c r="K1211" s="76">
        <f t="shared" si="37"/>
        <v>31.2732</v>
      </c>
    </row>
    <row r="1212" ht="17" customHeight="1" spans="1:11">
      <c r="A1212" s="9">
        <v>1208</v>
      </c>
      <c r="B1212" s="69" t="s">
        <v>4245</v>
      </c>
      <c r="C1212" s="86" t="s">
        <v>4246</v>
      </c>
      <c r="D1212" s="86" t="s">
        <v>4247</v>
      </c>
      <c r="E1212" s="78">
        <v>13332576999</v>
      </c>
      <c r="F1212" s="427" t="s">
        <v>4238</v>
      </c>
      <c r="G1212" s="9">
        <f t="shared" si="36"/>
        <v>5.1</v>
      </c>
      <c r="H1212" s="92">
        <v>5.1</v>
      </c>
      <c r="I1212" s="78"/>
      <c r="J1212" s="78"/>
      <c r="K1212" s="76">
        <f t="shared" si="37"/>
        <v>52.122</v>
      </c>
    </row>
    <row r="1213" ht="17" customHeight="1" spans="1:11">
      <c r="A1213" s="9">
        <v>1209</v>
      </c>
      <c r="B1213" s="69" t="s">
        <v>4248</v>
      </c>
      <c r="C1213" s="86" t="s">
        <v>4249</v>
      </c>
      <c r="D1213" s="86" t="s">
        <v>4250</v>
      </c>
      <c r="E1213" s="78">
        <v>13141549643</v>
      </c>
      <c r="F1213" s="427" t="s">
        <v>4238</v>
      </c>
      <c r="G1213" s="9">
        <f t="shared" si="36"/>
        <v>2.04</v>
      </c>
      <c r="H1213" s="92">
        <v>2.04</v>
      </c>
      <c r="I1213" s="78"/>
      <c r="J1213" s="78"/>
      <c r="K1213" s="76">
        <f t="shared" si="37"/>
        <v>20.8488</v>
      </c>
    </row>
    <row r="1214" ht="17" customHeight="1" spans="1:11">
      <c r="A1214" s="9">
        <v>1210</v>
      </c>
      <c r="B1214" s="69" t="s">
        <v>4251</v>
      </c>
      <c r="C1214" s="86" t="s">
        <v>4252</v>
      </c>
      <c r="D1214" s="86" t="s">
        <v>4253</v>
      </c>
      <c r="E1214" s="78">
        <v>13141519643</v>
      </c>
      <c r="F1214" s="427" t="s">
        <v>4238</v>
      </c>
      <c r="G1214" s="9">
        <f t="shared" si="36"/>
        <v>2.04</v>
      </c>
      <c r="H1214" s="92">
        <v>2.04</v>
      </c>
      <c r="I1214" s="78"/>
      <c r="J1214" s="78"/>
      <c r="K1214" s="76">
        <f t="shared" si="37"/>
        <v>20.8488</v>
      </c>
    </row>
    <row r="1215" ht="17" customHeight="1" spans="1:11">
      <c r="A1215" s="9">
        <v>1211</v>
      </c>
      <c r="B1215" s="69" t="s">
        <v>4254</v>
      </c>
      <c r="C1215" s="86" t="s">
        <v>4255</v>
      </c>
      <c r="D1215" s="436" t="s">
        <v>4256</v>
      </c>
      <c r="E1215" s="78">
        <v>18373703458</v>
      </c>
      <c r="F1215" s="427" t="s">
        <v>4238</v>
      </c>
      <c r="G1215" s="9">
        <f t="shared" si="36"/>
        <v>5.1</v>
      </c>
      <c r="H1215" s="92">
        <v>5.1</v>
      </c>
      <c r="I1215" s="78"/>
      <c r="J1215" s="78"/>
      <c r="K1215" s="76">
        <f t="shared" si="37"/>
        <v>52.122</v>
      </c>
    </row>
    <row r="1216" ht="17" customHeight="1" spans="1:11">
      <c r="A1216" s="9">
        <v>1212</v>
      </c>
      <c r="B1216" s="69" t="s">
        <v>4257</v>
      </c>
      <c r="C1216" s="86" t="s">
        <v>4258</v>
      </c>
      <c r="D1216" s="86" t="s">
        <v>4259</v>
      </c>
      <c r="E1216" s="78">
        <v>18373702809</v>
      </c>
      <c r="F1216" s="427" t="s">
        <v>4238</v>
      </c>
      <c r="G1216" s="9">
        <f t="shared" si="36"/>
        <v>4.08</v>
      </c>
      <c r="H1216" s="92">
        <v>4.08</v>
      </c>
      <c r="I1216" s="78"/>
      <c r="J1216" s="78"/>
      <c r="K1216" s="76">
        <f t="shared" si="37"/>
        <v>41.6976</v>
      </c>
    </row>
    <row r="1217" ht="17" customHeight="1" spans="1:11">
      <c r="A1217" s="9">
        <v>1213</v>
      </c>
      <c r="B1217" s="69" t="s">
        <v>4260</v>
      </c>
      <c r="C1217" s="86" t="s">
        <v>4261</v>
      </c>
      <c r="D1217" s="86" t="s">
        <v>4262</v>
      </c>
      <c r="E1217" s="78">
        <v>13085607572</v>
      </c>
      <c r="F1217" s="427" t="s">
        <v>4238</v>
      </c>
      <c r="G1217" s="9">
        <f t="shared" si="36"/>
        <v>5.1</v>
      </c>
      <c r="H1217" s="92">
        <v>5.1</v>
      </c>
      <c r="I1217" s="78"/>
      <c r="J1217" s="78"/>
      <c r="K1217" s="76">
        <f t="shared" si="37"/>
        <v>52.122</v>
      </c>
    </row>
    <row r="1218" ht="17" customHeight="1" spans="1:11">
      <c r="A1218" s="9">
        <v>1214</v>
      </c>
      <c r="B1218" s="69" t="s">
        <v>4263</v>
      </c>
      <c r="C1218" s="86" t="s">
        <v>4264</v>
      </c>
      <c r="D1218" s="86" t="s">
        <v>4265</v>
      </c>
      <c r="E1218" s="78">
        <v>18473703885</v>
      </c>
      <c r="F1218" s="427" t="s">
        <v>4238</v>
      </c>
      <c r="G1218" s="9">
        <f t="shared" si="36"/>
        <v>1.02</v>
      </c>
      <c r="H1218" s="92">
        <v>1.02</v>
      </c>
      <c r="I1218" s="78"/>
      <c r="J1218" s="78"/>
      <c r="K1218" s="76">
        <f t="shared" si="37"/>
        <v>10.4244</v>
      </c>
    </row>
    <row r="1219" ht="17" customHeight="1" spans="1:11">
      <c r="A1219" s="9">
        <v>1215</v>
      </c>
      <c r="B1219" s="69" t="s">
        <v>4266</v>
      </c>
      <c r="C1219" s="86" t="s">
        <v>4267</v>
      </c>
      <c r="D1219" s="86" t="s">
        <v>4268</v>
      </c>
      <c r="E1219" s="78">
        <v>13973742337</v>
      </c>
      <c r="F1219" s="427" t="s">
        <v>4238</v>
      </c>
      <c r="G1219" s="9">
        <f t="shared" si="36"/>
        <v>2.04</v>
      </c>
      <c r="H1219" s="92">
        <v>2.04</v>
      </c>
      <c r="I1219" s="78"/>
      <c r="J1219" s="78"/>
      <c r="K1219" s="76">
        <f t="shared" si="37"/>
        <v>20.8488</v>
      </c>
    </row>
    <row r="1220" ht="17" customHeight="1" spans="1:11">
      <c r="A1220" s="9">
        <v>1216</v>
      </c>
      <c r="B1220" s="69" t="s">
        <v>4269</v>
      </c>
      <c r="C1220" s="86" t="s">
        <v>4270</v>
      </c>
      <c r="D1220" s="86" t="s">
        <v>4271</v>
      </c>
      <c r="E1220" s="78">
        <v>18300007794</v>
      </c>
      <c r="F1220" s="427" t="s">
        <v>4238</v>
      </c>
      <c r="G1220" s="9">
        <f t="shared" si="36"/>
        <v>4.08</v>
      </c>
      <c r="H1220" s="92">
        <v>4.08</v>
      </c>
      <c r="I1220" s="78"/>
      <c r="J1220" s="78"/>
      <c r="K1220" s="76">
        <f t="shared" si="37"/>
        <v>41.6976</v>
      </c>
    </row>
    <row r="1221" ht="17" customHeight="1" spans="1:11">
      <c r="A1221" s="9">
        <v>1217</v>
      </c>
      <c r="B1221" s="69" t="s">
        <v>4272</v>
      </c>
      <c r="C1221" s="86" t="s">
        <v>4273</v>
      </c>
      <c r="D1221" s="86" t="s">
        <v>4274</v>
      </c>
      <c r="E1221" s="78">
        <v>15898467844</v>
      </c>
      <c r="F1221" s="427" t="s">
        <v>4238</v>
      </c>
      <c r="G1221" s="9">
        <f t="shared" si="36"/>
        <v>4.08</v>
      </c>
      <c r="H1221" s="92">
        <v>4.08</v>
      </c>
      <c r="I1221" s="78"/>
      <c r="J1221" s="78"/>
      <c r="K1221" s="76">
        <f t="shared" si="37"/>
        <v>41.6976</v>
      </c>
    </row>
    <row r="1222" ht="17" customHeight="1" spans="1:11">
      <c r="A1222" s="9">
        <v>1218</v>
      </c>
      <c r="B1222" s="69" t="s">
        <v>4275</v>
      </c>
      <c r="C1222" s="86" t="s">
        <v>4276</v>
      </c>
      <c r="D1222" s="86" t="s">
        <v>4277</v>
      </c>
      <c r="E1222" s="78">
        <v>18673707146</v>
      </c>
      <c r="F1222" s="427" t="s">
        <v>4238</v>
      </c>
      <c r="G1222" s="9">
        <f t="shared" ref="G1222:G1246" si="38">H1222+I1222+J1222</f>
        <v>2.04</v>
      </c>
      <c r="H1222" s="92">
        <v>2.04</v>
      </c>
      <c r="I1222" s="78"/>
      <c r="J1222" s="78"/>
      <c r="K1222" s="76">
        <f t="shared" ref="K1222:K1246" si="39">H1222*10.22+I1222*12+J1222*20</f>
        <v>20.8488</v>
      </c>
    </row>
    <row r="1223" ht="17" customHeight="1" spans="1:11">
      <c r="A1223" s="9">
        <v>1219</v>
      </c>
      <c r="B1223" s="69" t="s">
        <v>4278</v>
      </c>
      <c r="C1223" s="86" t="s">
        <v>4279</v>
      </c>
      <c r="D1223" s="86" t="s">
        <v>4280</v>
      </c>
      <c r="E1223" s="78">
        <v>15274727814</v>
      </c>
      <c r="F1223" s="427" t="s">
        <v>4238</v>
      </c>
      <c r="G1223" s="9">
        <f t="shared" si="38"/>
        <v>3.06</v>
      </c>
      <c r="H1223" s="92">
        <v>3.06</v>
      </c>
      <c r="I1223" s="78"/>
      <c r="J1223" s="78"/>
      <c r="K1223" s="76">
        <f t="shared" si="39"/>
        <v>31.2732</v>
      </c>
    </row>
    <row r="1224" ht="17" customHeight="1" spans="1:11">
      <c r="A1224" s="9">
        <v>1220</v>
      </c>
      <c r="B1224" s="69" t="s">
        <v>4281</v>
      </c>
      <c r="C1224" s="86" t="s">
        <v>4282</v>
      </c>
      <c r="D1224" s="86" t="s">
        <v>4283</v>
      </c>
      <c r="E1224" s="78">
        <v>15870053980</v>
      </c>
      <c r="F1224" s="427" t="s">
        <v>4238</v>
      </c>
      <c r="G1224" s="9">
        <f t="shared" si="38"/>
        <v>2.04</v>
      </c>
      <c r="H1224" s="92">
        <v>2.04</v>
      </c>
      <c r="I1224" s="78"/>
      <c r="J1224" s="78"/>
      <c r="K1224" s="76">
        <f t="shared" si="39"/>
        <v>20.8488</v>
      </c>
    </row>
    <row r="1225" ht="17" customHeight="1" spans="1:11">
      <c r="A1225" s="9">
        <v>1221</v>
      </c>
      <c r="B1225" s="69" t="s">
        <v>4284</v>
      </c>
      <c r="C1225" s="86" t="s">
        <v>4285</v>
      </c>
      <c r="D1225" s="86" t="s">
        <v>4286</v>
      </c>
      <c r="E1225" s="78">
        <v>13272182516</v>
      </c>
      <c r="F1225" s="427" t="s">
        <v>4238</v>
      </c>
      <c r="G1225" s="9">
        <f t="shared" si="38"/>
        <v>2.04</v>
      </c>
      <c r="H1225" s="92">
        <v>2.04</v>
      </c>
      <c r="I1225" s="78"/>
      <c r="J1225" s="78"/>
      <c r="K1225" s="76">
        <f t="shared" si="39"/>
        <v>20.8488</v>
      </c>
    </row>
    <row r="1226" ht="17" customHeight="1" spans="1:11">
      <c r="A1226" s="9">
        <v>1222</v>
      </c>
      <c r="B1226" s="69" t="s">
        <v>4287</v>
      </c>
      <c r="C1226" s="86" t="s">
        <v>4288</v>
      </c>
      <c r="D1226" s="86" t="s">
        <v>4289</v>
      </c>
      <c r="E1226" s="78">
        <v>13511131534</v>
      </c>
      <c r="F1226" s="427" t="s">
        <v>4238</v>
      </c>
      <c r="G1226" s="9">
        <f t="shared" si="38"/>
        <v>2.04</v>
      </c>
      <c r="H1226" s="92">
        <v>2.04</v>
      </c>
      <c r="I1226" s="78"/>
      <c r="J1226" s="78"/>
      <c r="K1226" s="76">
        <f t="shared" si="39"/>
        <v>20.8488</v>
      </c>
    </row>
    <row r="1227" ht="17" customHeight="1" spans="1:11">
      <c r="A1227" s="9">
        <v>1223</v>
      </c>
      <c r="B1227" s="69" t="s">
        <v>4290</v>
      </c>
      <c r="C1227" s="86" t="s">
        <v>4291</v>
      </c>
      <c r="D1227" s="86" t="s">
        <v>4292</v>
      </c>
      <c r="E1227" s="78">
        <v>18374206658</v>
      </c>
      <c r="F1227" s="427" t="s">
        <v>4238</v>
      </c>
      <c r="G1227" s="9">
        <f t="shared" si="38"/>
        <v>3.06</v>
      </c>
      <c r="H1227" s="92">
        <v>3.06</v>
      </c>
      <c r="I1227" s="78"/>
      <c r="J1227" s="78"/>
      <c r="K1227" s="76">
        <f t="shared" si="39"/>
        <v>31.2732</v>
      </c>
    </row>
    <row r="1228" ht="17" customHeight="1" spans="1:11">
      <c r="A1228" s="9">
        <v>1224</v>
      </c>
      <c r="B1228" s="69" t="s">
        <v>4293</v>
      </c>
      <c r="C1228" s="86" t="s">
        <v>4294</v>
      </c>
      <c r="D1228" s="86" t="s">
        <v>4295</v>
      </c>
      <c r="E1228" s="78">
        <v>15343077669</v>
      </c>
      <c r="F1228" s="427" t="s">
        <v>4238</v>
      </c>
      <c r="G1228" s="9">
        <f t="shared" si="38"/>
        <v>4.08</v>
      </c>
      <c r="H1228" s="92">
        <v>4.08</v>
      </c>
      <c r="I1228" s="78"/>
      <c r="J1228" s="78"/>
      <c r="K1228" s="76">
        <f t="shared" si="39"/>
        <v>41.6976</v>
      </c>
    </row>
    <row r="1229" ht="17" customHeight="1" spans="1:11">
      <c r="A1229" s="9">
        <v>1225</v>
      </c>
      <c r="B1229" s="69" t="s">
        <v>4296</v>
      </c>
      <c r="C1229" s="86" t="s">
        <v>4297</v>
      </c>
      <c r="D1229" s="86" t="s">
        <v>4298</v>
      </c>
      <c r="E1229" s="78">
        <v>18373713568</v>
      </c>
      <c r="F1229" s="427" t="s">
        <v>4238</v>
      </c>
      <c r="G1229" s="9">
        <f t="shared" si="38"/>
        <v>3.06</v>
      </c>
      <c r="H1229" s="92">
        <v>3.06</v>
      </c>
      <c r="I1229" s="78"/>
      <c r="J1229" s="78"/>
      <c r="K1229" s="76">
        <f t="shared" si="39"/>
        <v>31.2732</v>
      </c>
    </row>
    <row r="1230" ht="17" customHeight="1" spans="1:11">
      <c r="A1230" s="9">
        <v>1226</v>
      </c>
      <c r="B1230" s="69" t="s">
        <v>4299</v>
      </c>
      <c r="C1230" s="86" t="s">
        <v>4300</v>
      </c>
      <c r="D1230" s="86" t="s">
        <v>4301</v>
      </c>
      <c r="E1230" s="78">
        <v>13627379743</v>
      </c>
      <c r="F1230" s="427" t="s">
        <v>4238</v>
      </c>
      <c r="G1230" s="9">
        <f t="shared" si="38"/>
        <v>3.06</v>
      </c>
      <c r="H1230" s="92">
        <v>3.06</v>
      </c>
      <c r="I1230" s="78"/>
      <c r="J1230" s="78"/>
      <c r="K1230" s="76">
        <f t="shared" si="39"/>
        <v>31.2732</v>
      </c>
    </row>
    <row r="1231" ht="17" customHeight="1" spans="1:11">
      <c r="A1231" s="9">
        <v>1227</v>
      </c>
      <c r="B1231" s="69" t="s">
        <v>4302</v>
      </c>
      <c r="C1231" s="86" t="s">
        <v>4303</v>
      </c>
      <c r="D1231" s="86" t="s">
        <v>4304</v>
      </c>
      <c r="E1231" s="78">
        <v>17347238585</v>
      </c>
      <c r="F1231" s="427" t="s">
        <v>4238</v>
      </c>
      <c r="G1231" s="9">
        <f t="shared" si="38"/>
        <v>3.06</v>
      </c>
      <c r="H1231" s="92">
        <v>3.06</v>
      </c>
      <c r="I1231" s="78"/>
      <c r="J1231" s="78"/>
      <c r="K1231" s="76">
        <f t="shared" si="39"/>
        <v>31.2732</v>
      </c>
    </row>
    <row r="1232" ht="17" customHeight="1" spans="1:11">
      <c r="A1232" s="9">
        <v>1228</v>
      </c>
      <c r="B1232" s="69" t="s">
        <v>4305</v>
      </c>
      <c r="C1232" s="86" t="s">
        <v>4306</v>
      </c>
      <c r="D1232" s="86" t="s">
        <v>4307</v>
      </c>
      <c r="E1232" s="78" t="s">
        <v>4308</v>
      </c>
      <c r="F1232" s="427" t="s">
        <v>4238</v>
      </c>
      <c r="G1232" s="9">
        <f t="shared" si="38"/>
        <v>2.04</v>
      </c>
      <c r="H1232" s="92">
        <v>2.04</v>
      </c>
      <c r="I1232" s="78"/>
      <c r="J1232" s="78"/>
      <c r="K1232" s="76">
        <f t="shared" si="39"/>
        <v>20.8488</v>
      </c>
    </row>
    <row r="1233" ht="17" customHeight="1" spans="1:11">
      <c r="A1233" s="9">
        <v>1229</v>
      </c>
      <c r="B1233" s="69" t="s">
        <v>4309</v>
      </c>
      <c r="C1233" s="86" t="s">
        <v>4310</v>
      </c>
      <c r="D1233" s="86" t="s">
        <v>4311</v>
      </c>
      <c r="E1233" s="78" t="s">
        <v>4312</v>
      </c>
      <c r="F1233" s="427" t="s">
        <v>4238</v>
      </c>
      <c r="G1233" s="9">
        <f t="shared" si="38"/>
        <v>5.1</v>
      </c>
      <c r="H1233" s="92">
        <v>5.1</v>
      </c>
      <c r="I1233" s="78"/>
      <c r="J1233" s="78"/>
      <c r="K1233" s="76">
        <f t="shared" si="39"/>
        <v>52.122</v>
      </c>
    </row>
    <row r="1234" ht="17" customHeight="1" spans="1:11">
      <c r="A1234" s="9">
        <v>1230</v>
      </c>
      <c r="B1234" s="69" t="s">
        <v>4313</v>
      </c>
      <c r="C1234" s="86" t="s">
        <v>4314</v>
      </c>
      <c r="D1234" s="86" t="s">
        <v>4315</v>
      </c>
      <c r="E1234" s="78" t="s">
        <v>4316</v>
      </c>
      <c r="F1234" s="427" t="s">
        <v>4238</v>
      </c>
      <c r="G1234" s="9">
        <f t="shared" si="38"/>
        <v>1.02</v>
      </c>
      <c r="H1234" s="92">
        <v>1.02</v>
      </c>
      <c r="I1234" s="78"/>
      <c r="J1234" s="78"/>
      <c r="K1234" s="76">
        <f t="shared" si="39"/>
        <v>10.4244</v>
      </c>
    </row>
    <row r="1235" ht="17" customHeight="1" spans="1:11">
      <c r="A1235" s="9">
        <v>1231</v>
      </c>
      <c r="B1235" s="69" t="s">
        <v>4317</v>
      </c>
      <c r="C1235" s="86" t="s">
        <v>4318</v>
      </c>
      <c r="D1235" s="86" t="s">
        <v>4319</v>
      </c>
      <c r="E1235" s="78">
        <v>17373763749</v>
      </c>
      <c r="F1235" s="427" t="s">
        <v>4238</v>
      </c>
      <c r="G1235" s="9">
        <f t="shared" si="38"/>
        <v>3.06</v>
      </c>
      <c r="H1235" s="92">
        <v>3.06</v>
      </c>
      <c r="I1235" s="78"/>
      <c r="J1235" s="78"/>
      <c r="K1235" s="76">
        <f t="shared" si="39"/>
        <v>31.2732</v>
      </c>
    </row>
    <row r="1236" ht="17" customHeight="1" spans="1:11">
      <c r="A1236" s="9">
        <v>1232</v>
      </c>
      <c r="B1236" s="69" t="s">
        <v>4320</v>
      </c>
      <c r="C1236" s="86" t="s">
        <v>4321</v>
      </c>
      <c r="D1236" s="1" t="s">
        <v>4322</v>
      </c>
      <c r="E1236" s="78" t="s">
        <v>4323</v>
      </c>
      <c r="F1236" s="427" t="s">
        <v>4238</v>
      </c>
      <c r="G1236" s="9">
        <f t="shared" si="38"/>
        <v>1.02</v>
      </c>
      <c r="H1236" s="92">
        <v>1.02</v>
      </c>
      <c r="I1236" s="78"/>
      <c r="J1236" s="78"/>
      <c r="K1236" s="76">
        <f t="shared" si="39"/>
        <v>10.4244</v>
      </c>
    </row>
    <row r="1237" ht="17" customHeight="1" spans="1:11">
      <c r="A1237" s="9">
        <v>1233</v>
      </c>
      <c r="B1237" s="69" t="s">
        <v>4324</v>
      </c>
      <c r="C1237" s="86" t="s">
        <v>4325</v>
      </c>
      <c r="D1237" s="86" t="s">
        <v>4326</v>
      </c>
      <c r="E1237" s="78" t="s">
        <v>4327</v>
      </c>
      <c r="F1237" s="427" t="s">
        <v>4238</v>
      </c>
      <c r="G1237" s="9">
        <f t="shared" si="38"/>
        <v>2.04</v>
      </c>
      <c r="H1237" s="92">
        <v>2.04</v>
      </c>
      <c r="I1237" s="78"/>
      <c r="J1237" s="78"/>
      <c r="K1237" s="76">
        <f t="shared" si="39"/>
        <v>20.8488</v>
      </c>
    </row>
    <row r="1238" ht="17" customHeight="1" spans="1:11">
      <c r="A1238" s="9">
        <v>1234</v>
      </c>
      <c r="B1238" s="78" t="s">
        <v>4328</v>
      </c>
      <c r="C1238" s="86" t="s">
        <v>4329</v>
      </c>
      <c r="D1238" s="436" t="s">
        <v>4330</v>
      </c>
      <c r="E1238" s="78">
        <v>15573711185</v>
      </c>
      <c r="F1238" s="427" t="s">
        <v>4238</v>
      </c>
      <c r="G1238" s="9">
        <f t="shared" si="38"/>
        <v>2.04</v>
      </c>
      <c r="H1238" s="92">
        <v>2.04</v>
      </c>
      <c r="I1238" s="78"/>
      <c r="J1238" s="78"/>
      <c r="K1238" s="76">
        <f t="shared" si="39"/>
        <v>20.8488</v>
      </c>
    </row>
    <row r="1239" ht="17" customHeight="1" spans="1:11">
      <c r="A1239" s="9">
        <v>1235</v>
      </c>
      <c r="B1239" s="69" t="s">
        <v>4331</v>
      </c>
      <c r="C1239" s="86" t="str">
        <f>VLOOKUP(B1239,[3]附件1!$B:$K,10,0)</f>
        <v>432321196002025891</v>
      </c>
      <c r="D1239" s="86" t="str">
        <f>VLOOKUP(B1239,[3]附件1!$B:$L,11,0)</f>
        <v>6217995610014562356</v>
      </c>
      <c r="E1239" s="78" t="str">
        <f>VLOOKUP(B1239,[3]附件1!$B:$J,9,0)</f>
        <v>13407370440</v>
      </c>
      <c r="F1239" s="427" t="s">
        <v>4332</v>
      </c>
      <c r="G1239" s="9">
        <f t="shared" si="38"/>
        <v>4.5</v>
      </c>
      <c r="H1239" s="92">
        <v>4.5</v>
      </c>
      <c r="I1239" s="78"/>
      <c r="J1239" s="78"/>
      <c r="K1239" s="76">
        <f t="shared" si="39"/>
        <v>45.99</v>
      </c>
    </row>
    <row r="1240" ht="17" customHeight="1" spans="1:11">
      <c r="A1240" s="9">
        <v>1236</v>
      </c>
      <c r="B1240" s="69" t="s">
        <v>4333</v>
      </c>
      <c r="C1240" s="86" t="str">
        <f>VLOOKUP(B1240,[3]附件1!$B:$K,10,0)</f>
        <v>432321196704225871</v>
      </c>
      <c r="D1240" s="86" t="str">
        <f>VLOOKUP(B1240,[3]附件1!$B:$L,11,0)</f>
        <v>6217995610014562406</v>
      </c>
      <c r="E1240" s="78" t="str">
        <f>VLOOKUP(B1240,[3]附件1!$B:$J,9,0)</f>
        <v>13365879091</v>
      </c>
      <c r="F1240" s="427" t="s">
        <v>4332</v>
      </c>
      <c r="G1240" s="9">
        <f t="shared" si="38"/>
        <v>2.64</v>
      </c>
      <c r="H1240" s="92">
        <v>2.64</v>
      </c>
      <c r="I1240" s="78"/>
      <c r="J1240" s="78"/>
      <c r="K1240" s="76">
        <f t="shared" si="39"/>
        <v>26.9808</v>
      </c>
    </row>
    <row r="1241" ht="17" customHeight="1" spans="1:11">
      <c r="A1241" s="9">
        <v>1237</v>
      </c>
      <c r="B1241" s="69" t="s">
        <v>4334</v>
      </c>
      <c r="C1241" s="86" t="str">
        <f>VLOOKUP(B1241,[3]附件1!$B:$K,10,0)</f>
        <v>432321196403275875</v>
      </c>
      <c r="D1241" s="1" t="s">
        <v>4335</v>
      </c>
      <c r="E1241" s="78">
        <f>VLOOKUP(B1241,[3]附件1!$B:$J,9,0)</f>
        <v>13135179931</v>
      </c>
      <c r="F1241" s="427" t="s">
        <v>4332</v>
      </c>
      <c r="G1241" s="9">
        <f t="shared" si="38"/>
        <v>0.89</v>
      </c>
      <c r="H1241" s="92">
        <v>0.89</v>
      </c>
      <c r="I1241" s="78"/>
      <c r="J1241" s="78"/>
      <c r="K1241" s="76">
        <f t="shared" si="39"/>
        <v>9.0958</v>
      </c>
    </row>
    <row r="1242" ht="17" customHeight="1" spans="1:11">
      <c r="A1242" s="9">
        <v>1238</v>
      </c>
      <c r="B1242" s="69" t="s">
        <v>4336</v>
      </c>
      <c r="C1242" s="436" t="s">
        <v>4337</v>
      </c>
      <c r="D1242" s="86" t="s">
        <v>4338</v>
      </c>
      <c r="E1242" s="78" t="str">
        <f>VLOOKUP(B1242,[3]附件1!$B:$J,9,0)</f>
        <v>18711715569</v>
      </c>
      <c r="F1242" s="427" t="s">
        <v>4332</v>
      </c>
      <c r="G1242" s="9">
        <f t="shared" si="38"/>
        <v>0.89</v>
      </c>
      <c r="H1242" s="92">
        <v>0.89</v>
      </c>
      <c r="I1242" s="78"/>
      <c r="J1242" s="78"/>
      <c r="K1242" s="76">
        <f t="shared" si="39"/>
        <v>9.0958</v>
      </c>
    </row>
    <row r="1243" ht="17" customHeight="1" spans="1:11">
      <c r="A1243" s="9">
        <v>1239</v>
      </c>
      <c r="B1243" s="69" t="s">
        <v>4339</v>
      </c>
      <c r="C1243" s="86" t="str">
        <f>VLOOKUP(B1243,[3]附件1!$B:$K,10,0)</f>
        <v>432321196407065875</v>
      </c>
      <c r="D1243" s="86" t="str">
        <f>VLOOKUP(B1243,[3]附件1!$B:$L,11,0)</f>
        <v>6217995610014562489</v>
      </c>
      <c r="E1243" s="78" t="str">
        <f>VLOOKUP(B1243,[3]附件1!$B:$J,9,0)</f>
        <v>13549722876</v>
      </c>
      <c r="F1243" s="427" t="s">
        <v>4332</v>
      </c>
      <c r="G1243" s="9">
        <f t="shared" si="38"/>
        <v>4.19</v>
      </c>
      <c r="H1243" s="92">
        <v>4.19</v>
      </c>
      <c r="I1243" s="78"/>
      <c r="J1243" s="78"/>
      <c r="K1243" s="76">
        <f t="shared" si="39"/>
        <v>42.8218</v>
      </c>
    </row>
    <row r="1244" ht="17" customHeight="1" spans="1:11">
      <c r="A1244" s="9">
        <v>1240</v>
      </c>
      <c r="B1244" s="69" t="s">
        <v>4340</v>
      </c>
      <c r="C1244" s="86" t="str">
        <f>VLOOKUP(B1244,[3]附件1!$B:$K,10,0)</f>
        <v>432321196910175879</v>
      </c>
      <c r="D1244" s="86" t="str">
        <f>VLOOKUP(B1244,[3]附件1!$B:$L,11,0)</f>
        <v>6217995610014562497</v>
      </c>
      <c r="E1244" s="78" t="str">
        <f>VLOOKUP(B1244,[3]附件1!$B:$J,9,0)</f>
        <v>13574720705</v>
      </c>
      <c r="F1244" s="427" t="s">
        <v>4332</v>
      </c>
      <c r="G1244" s="9">
        <f t="shared" si="38"/>
        <v>3.5</v>
      </c>
      <c r="H1244" s="92">
        <v>3.5</v>
      </c>
      <c r="I1244" s="78"/>
      <c r="J1244" s="78"/>
      <c r="K1244" s="76">
        <f t="shared" si="39"/>
        <v>35.77</v>
      </c>
    </row>
    <row r="1245" ht="17" customHeight="1" spans="1:11">
      <c r="A1245" s="9">
        <v>1241</v>
      </c>
      <c r="B1245" s="69" t="s">
        <v>4341</v>
      </c>
      <c r="C1245" s="86" t="str">
        <f>VLOOKUP(B1245,[3]附件1!$B:$K,10,0)</f>
        <v>432321195810195878</v>
      </c>
      <c r="D1245" s="86" t="str">
        <f>VLOOKUP(B1245,[3]附件1!$B:$L,11,0)</f>
        <v>6217995610014562513</v>
      </c>
      <c r="E1245" s="78" t="str">
        <f>VLOOKUP(B1245,[3]附件1!$B:$J,9,0)</f>
        <v>13786794537</v>
      </c>
      <c r="F1245" s="427" t="s">
        <v>4332</v>
      </c>
      <c r="G1245" s="9">
        <f t="shared" si="38"/>
        <v>5.34</v>
      </c>
      <c r="H1245" s="92">
        <v>5.34</v>
      </c>
      <c r="I1245" s="78"/>
      <c r="J1245" s="78"/>
      <c r="K1245" s="76">
        <f t="shared" si="39"/>
        <v>54.5748</v>
      </c>
    </row>
    <row r="1246" ht="17" customHeight="1" spans="1:11">
      <c r="A1246" s="9"/>
      <c r="B1246" s="78"/>
      <c r="C1246" s="86"/>
      <c r="D1246" s="86"/>
      <c r="E1246" s="78"/>
      <c r="F1246" s="427"/>
      <c r="G1246" s="9">
        <f t="shared" si="38"/>
        <v>32286.81</v>
      </c>
      <c r="H1246" s="92">
        <f>SUM(H5:H1245)</f>
        <v>9239.57000000001</v>
      </c>
      <c r="I1246" s="92">
        <f>SUM(I5:I1245)</f>
        <v>11523.62</v>
      </c>
      <c r="J1246" s="92">
        <f>SUM(J5:J1245)</f>
        <v>11523.62</v>
      </c>
      <c r="K1246" s="76">
        <f t="shared" si="39"/>
        <v>463184.2454</v>
      </c>
    </row>
  </sheetData>
  <mergeCells count="3">
    <mergeCell ref="A1:K1"/>
    <mergeCell ref="A2:K2"/>
    <mergeCell ref="A3:K3"/>
  </mergeCells>
  <pageMargins left="0.393055555555556" right="0.196527777777778" top="0.511805555555556" bottom="0.472222222222222" header="0.314583333333333" footer="0.314583333333333"/>
  <pageSetup paperSize="9" orientation="landscape" horizontalDpi="600" verticalDpi="3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6"/>
  <sheetViews>
    <sheetView tabSelected="1" workbookViewId="0">
      <selection activeCell="I6" sqref="I6"/>
    </sheetView>
  </sheetViews>
  <sheetFormatPr defaultColWidth="9" defaultRowHeight="13.5" outlineLevelCol="6"/>
  <cols>
    <col min="1" max="1" width="16.5044247787611" style="3" customWidth="1"/>
    <col min="2" max="5" width="15" style="3" customWidth="1"/>
    <col min="6" max="6" width="15" style="40" customWidth="1"/>
    <col min="7" max="7" width="35.1238938053097" style="3" customWidth="1"/>
    <col min="8" max="16384" width="9" style="3"/>
  </cols>
  <sheetData>
    <row r="1" ht="42" customHeight="1" spans="1:7">
      <c r="A1" s="41" t="s">
        <v>4342</v>
      </c>
      <c r="B1" s="41"/>
      <c r="C1" s="41"/>
      <c r="D1" s="41"/>
      <c r="E1" s="41"/>
      <c r="F1" s="42"/>
      <c r="G1" s="41"/>
    </row>
    <row r="2" s="37" customFormat="1" ht="19" customHeight="1" spans="1:7">
      <c r="A2" s="43" t="s">
        <v>4343</v>
      </c>
      <c r="B2" s="43"/>
      <c r="C2" s="43"/>
      <c r="D2" s="43"/>
      <c r="E2" s="43"/>
      <c r="F2" s="44"/>
      <c r="G2" s="43"/>
    </row>
    <row r="3" s="37" customFormat="1" ht="19" customHeight="1" spans="1:7">
      <c r="A3" s="43" t="s">
        <v>4344</v>
      </c>
      <c r="B3" s="43"/>
      <c r="C3" s="43"/>
      <c r="D3" s="43"/>
      <c r="E3" s="43"/>
      <c r="F3" s="44"/>
      <c r="G3" s="43"/>
    </row>
    <row r="4" s="38" customFormat="1" ht="25.5" customHeight="1" spans="1:7">
      <c r="A4" s="45" t="s">
        <v>4345</v>
      </c>
      <c r="B4" s="46" t="s">
        <v>4346</v>
      </c>
      <c r="C4" s="46" t="s">
        <v>4347</v>
      </c>
      <c r="D4" s="46"/>
      <c r="E4" s="46"/>
      <c r="F4" s="47" t="s">
        <v>13</v>
      </c>
      <c r="G4" s="46" t="s">
        <v>4348</v>
      </c>
    </row>
    <row r="5" s="38" customFormat="1" ht="25.5" customHeight="1" spans="1:7">
      <c r="A5" s="45"/>
      <c r="B5" s="46"/>
      <c r="C5" s="46" t="s">
        <v>10</v>
      </c>
      <c r="D5" s="46" t="s">
        <v>11</v>
      </c>
      <c r="E5" s="46" t="s">
        <v>12</v>
      </c>
      <c r="F5" s="48"/>
      <c r="G5" s="46"/>
    </row>
    <row r="6" s="38" customFormat="1" ht="25.5" customHeight="1" spans="1:7">
      <c r="A6" s="49" t="s">
        <v>4349</v>
      </c>
      <c r="B6" s="49" t="s">
        <v>4350</v>
      </c>
      <c r="C6" s="49">
        <v>52.2</v>
      </c>
      <c r="D6" s="46"/>
      <c r="E6" s="46"/>
      <c r="F6" s="50">
        <v>533.48</v>
      </c>
      <c r="G6" s="46"/>
    </row>
    <row r="7" s="38" customFormat="1" ht="25.5" customHeight="1" spans="1:7">
      <c r="A7" s="49"/>
      <c r="B7" s="49" t="s">
        <v>4351</v>
      </c>
      <c r="C7" s="49">
        <v>151.53</v>
      </c>
      <c r="D7" s="46"/>
      <c r="E7" s="46"/>
      <c r="F7" s="30">
        <v>1548.64</v>
      </c>
      <c r="G7" s="46"/>
    </row>
    <row r="8" s="38" customFormat="1" ht="25.5" customHeight="1" spans="1:7">
      <c r="A8" s="49"/>
      <c r="B8" s="49" t="s">
        <v>4352</v>
      </c>
      <c r="C8" s="49">
        <v>203.73</v>
      </c>
      <c r="D8" s="46"/>
      <c r="E8" s="46"/>
      <c r="F8" s="50">
        <v>2082.12</v>
      </c>
      <c r="G8" s="46"/>
    </row>
    <row r="9" s="38" customFormat="1" ht="25.5" customHeight="1" spans="1:7">
      <c r="A9" s="51" t="s">
        <v>4353</v>
      </c>
      <c r="B9" s="51"/>
      <c r="C9" s="51"/>
      <c r="D9" s="51"/>
      <c r="E9" s="51"/>
      <c r="F9" s="52"/>
      <c r="G9" s="51"/>
    </row>
    <row r="10" s="39" customFormat="1" ht="33" customHeight="1" spans="1:7">
      <c r="A10" s="53"/>
      <c r="B10" s="54"/>
      <c r="C10" s="54"/>
      <c r="D10" s="53"/>
      <c r="E10" s="53"/>
      <c r="F10" s="55"/>
      <c r="G10" s="56"/>
    </row>
    <row r="11" s="39" customFormat="1" ht="33" customHeight="1" spans="1:7">
      <c r="A11" s="53"/>
      <c r="B11" s="54"/>
      <c r="C11" s="57"/>
      <c r="D11" s="53"/>
      <c r="E11" s="53"/>
      <c r="F11" s="55"/>
      <c r="G11" s="56"/>
    </row>
    <row r="12" s="39" customFormat="1" ht="33" customHeight="1" spans="1:7">
      <c r="A12" s="53"/>
      <c r="B12" s="54"/>
      <c r="C12" s="57"/>
      <c r="D12" s="53"/>
      <c r="E12" s="53"/>
      <c r="F12" s="55"/>
      <c r="G12" s="56"/>
    </row>
    <row r="13" ht="33" customHeight="1" spans="1:7">
      <c r="A13" s="53"/>
      <c r="B13" s="54"/>
      <c r="C13" s="57"/>
      <c r="D13" s="58"/>
      <c r="E13" s="58"/>
      <c r="F13" s="55"/>
      <c r="G13" s="59"/>
    </row>
    <row r="14" ht="33" customHeight="1" spans="1:7">
      <c r="A14" s="53"/>
      <c r="B14" s="54"/>
      <c r="C14" s="57"/>
      <c r="D14" s="53"/>
      <c r="E14" s="53"/>
      <c r="F14" s="55"/>
      <c r="G14" s="59"/>
    </row>
    <row r="15" ht="33" customHeight="1" spans="1:7">
      <c r="A15" s="53"/>
      <c r="B15" s="54"/>
      <c r="C15" s="57"/>
      <c r="D15" s="53"/>
      <c r="E15" s="53"/>
      <c r="F15" s="55"/>
      <c r="G15" s="59"/>
    </row>
    <row r="16" ht="33" customHeight="1" spans="1:7">
      <c r="A16" s="53"/>
      <c r="B16" s="54"/>
      <c r="C16" s="57"/>
      <c r="D16" s="53"/>
      <c r="E16" s="53"/>
      <c r="F16" s="55"/>
      <c r="G16" s="59"/>
    </row>
    <row r="17" ht="33" customHeight="1" spans="1:7">
      <c r="A17" s="53"/>
      <c r="B17" s="54"/>
      <c r="C17" s="57"/>
      <c r="D17" s="53"/>
      <c r="E17" s="53"/>
      <c r="F17" s="55"/>
      <c r="G17" s="59"/>
    </row>
    <row r="18" ht="33" customHeight="1" spans="1:7">
      <c r="A18" s="53"/>
      <c r="B18" s="54"/>
      <c r="C18" s="57"/>
      <c r="D18" s="53"/>
      <c r="E18" s="53"/>
      <c r="F18" s="55"/>
      <c r="G18" s="59"/>
    </row>
    <row r="19" ht="33" customHeight="1" spans="1:7">
      <c r="A19" s="53"/>
      <c r="B19" s="54"/>
      <c r="C19" s="57"/>
      <c r="D19" s="53"/>
      <c r="E19" s="53"/>
      <c r="F19" s="55"/>
      <c r="G19" s="59"/>
    </row>
    <row r="20" ht="33" customHeight="1" spans="1:7">
      <c r="A20" s="53"/>
      <c r="B20" s="54"/>
      <c r="C20" s="57"/>
      <c r="D20" s="53"/>
      <c r="E20" s="53"/>
      <c r="F20" s="55"/>
      <c r="G20" s="59"/>
    </row>
    <row r="21" ht="33" customHeight="1" spans="1:7">
      <c r="A21" s="53"/>
      <c r="B21" s="54"/>
      <c r="C21" s="57"/>
      <c r="D21" s="53"/>
      <c r="E21" s="53"/>
      <c r="F21" s="55"/>
      <c r="G21" s="59"/>
    </row>
    <row r="22" ht="33" customHeight="1" spans="1:7">
      <c r="A22" s="53"/>
      <c r="B22" s="54"/>
      <c r="C22" s="57"/>
      <c r="D22" s="53"/>
      <c r="E22" s="53"/>
      <c r="F22" s="55"/>
      <c r="G22" s="59"/>
    </row>
    <row r="23" ht="33" customHeight="1" spans="1:7">
      <c r="A23" s="53"/>
      <c r="B23" s="54"/>
      <c r="C23" s="57"/>
      <c r="D23" s="53"/>
      <c r="E23" s="53"/>
      <c r="F23" s="55"/>
      <c r="G23" s="59"/>
    </row>
    <row r="24" ht="33" customHeight="1" spans="1:7">
      <c r="A24" s="53"/>
      <c r="B24" s="54"/>
      <c r="C24" s="57"/>
      <c r="D24" s="53"/>
      <c r="E24" s="53"/>
      <c r="F24" s="55"/>
      <c r="G24" s="59"/>
    </row>
    <row r="25" ht="33" customHeight="1" spans="1:7">
      <c r="A25" s="53"/>
      <c r="B25" s="54"/>
      <c r="C25" s="57"/>
      <c r="D25" s="53"/>
      <c r="E25" s="53"/>
      <c r="F25" s="55"/>
      <c r="G25" s="59"/>
    </row>
    <row r="26" ht="33" customHeight="1" spans="1:7">
      <c r="A26" s="53"/>
      <c r="B26" s="54"/>
      <c r="C26" s="57"/>
      <c r="D26" s="53"/>
      <c r="E26" s="53"/>
      <c r="F26" s="55"/>
      <c r="G26" s="59"/>
    </row>
    <row r="27" ht="33" customHeight="1" spans="1:7">
      <c r="A27" s="53"/>
      <c r="B27" s="54"/>
      <c r="C27" s="57"/>
      <c r="D27" s="53"/>
      <c r="E27" s="53"/>
      <c r="F27" s="55"/>
      <c r="G27" s="59"/>
    </row>
    <row r="28" ht="33" customHeight="1" spans="1:7">
      <c r="A28" s="53"/>
      <c r="B28" s="54"/>
      <c r="C28" s="57"/>
      <c r="D28" s="53"/>
      <c r="E28" s="53"/>
      <c r="F28" s="55"/>
      <c r="G28" s="59"/>
    </row>
    <row r="29" ht="33" customHeight="1" spans="1:7">
      <c r="A29" s="53"/>
      <c r="B29" s="54"/>
      <c r="C29" s="57"/>
      <c r="D29" s="53"/>
      <c r="E29" s="53"/>
      <c r="F29" s="55"/>
      <c r="G29" s="59"/>
    </row>
    <row r="30" ht="33" customHeight="1" spans="1:7">
      <c r="A30" s="53"/>
      <c r="B30" s="54"/>
      <c r="C30" s="57"/>
      <c r="D30" s="53"/>
      <c r="E30" s="53"/>
      <c r="F30" s="55"/>
      <c r="G30" s="59"/>
    </row>
    <row r="31" ht="33" customHeight="1" spans="1:7">
      <c r="A31" s="53"/>
      <c r="B31" s="54"/>
      <c r="C31" s="57"/>
      <c r="D31" s="53"/>
      <c r="E31" s="53"/>
      <c r="F31" s="55"/>
      <c r="G31" s="59"/>
    </row>
    <row r="32" ht="33" customHeight="1" spans="1:7">
      <c r="A32" s="53"/>
      <c r="B32" s="54"/>
      <c r="C32" s="57"/>
      <c r="D32" s="53"/>
      <c r="E32" s="53"/>
      <c r="F32" s="55"/>
      <c r="G32" s="59"/>
    </row>
    <row r="33" ht="33" customHeight="1" spans="1:7">
      <c r="A33" s="53"/>
      <c r="B33" s="54"/>
      <c r="C33" s="57"/>
      <c r="D33" s="53"/>
      <c r="E33" s="53"/>
      <c r="F33" s="55"/>
      <c r="G33" s="59"/>
    </row>
    <row r="34" ht="33" customHeight="1" spans="1:7">
      <c r="A34" s="53"/>
      <c r="B34" s="54"/>
      <c r="C34" s="57"/>
      <c r="D34" s="53"/>
      <c r="E34" s="53"/>
      <c r="F34" s="55"/>
      <c r="G34" s="59"/>
    </row>
    <row r="35" ht="33" customHeight="1" spans="1:7">
      <c r="A35" s="53"/>
      <c r="B35" s="54"/>
      <c r="C35" s="57"/>
      <c r="D35" s="53"/>
      <c r="E35" s="53"/>
      <c r="F35" s="55"/>
      <c r="G35" s="59"/>
    </row>
    <row r="36" ht="33" customHeight="1" spans="1:7">
      <c r="A36" s="53"/>
      <c r="B36" s="54"/>
      <c r="C36" s="57"/>
      <c r="D36" s="53"/>
      <c r="E36" s="53"/>
      <c r="F36" s="55"/>
      <c r="G36" s="59"/>
    </row>
    <row r="37" ht="33" customHeight="1" spans="1:7">
      <c r="A37" s="53"/>
      <c r="B37" s="54"/>
      <c r="C37" s="57"/>
      <c r="D37" s="53"/>
      <c r="E37" s="53"/>
      <c r="F37" s="55"/>
      <c r="G37" s="59"/>
    </row>
    <row r="38" ht="33" customHeight="1" spans="1:7">
      <c r="A38" s="53"/>
      <c r="B38" s="54"/>
      <c r="C38" s="57"/>
      <c r="D38" s="53"/>
      <c r="E38" s="53"/>
      <c r="F38" s="55"/>
      <c r="G38" s="59"/>
    </row>
    <row r="39" ht="33" customHeight="1" spans="1:7">
      <c r="A39" s="53"/>
      <c r="B39" s="54"/>
      <c r="C39" s="57"/>
      <c r="D39" s="53"/>
      <c r="E39" s="53"/>
      <c r="F39" s="55"/>
      <c r="G39" s="59"/>
    </row>
    <row r="40" ht="33" customHeight="1" spans="1:7">
      <c r="A40" s="53"/>
      <c r="B40" s="54"/>
      <c r="C40" s="57"/>
      <c r="D40" s="53"/>
      <c r="E40" s="53"/>
      <c r="F40" s="55"/>
      <c r="G40" s="59"/>
    </row>
    <row r="41" ht="33" customHeight="1" spans="1:7">
      <c r="A41" s="53"/>
      <c r="B41" s="54"/>
      <c r="C41" s="57"/>
      <c r="D41" s="53"/>
      <c r="E41" s="53"/>
      <c r="F41" s="55"/>
      <c r="G41" s="59"/>
    </row>
    <row r="42" ht="33" customHeight="1" spans="1:7">
      <c r="A42" s="53"/>
      <c r="B42" s="54"/>
      <c r="C42" s="57"/>
      <c r="D42" s="53"/>
      <c r="E42" s="53"/>
      <c r="F42" s="55"/>
      <c r="G42" s="59"/>
    </row>
    <row r="43" ht="33" customHeight="1" spans="1:7">
      <c r="A43" s="53"/>
      <c r="B43" s="54"/>
      <c r="C43" s="57"/>
      <c r="D43" s="53"/>
      <c r="E43" s="53"/>
      <c r="F43" s="55"/>
      <c r="G43" s="59"/>
    </row>
    <row r="44" ht="33" customHeight="1" spans="1:7">
      <c r="A44" s="53"/>
      <c r="B44" s="54"/>
      <c r="C44" s="57"/>
      <c r="D44" s="53"/>
      <c r="E44" s="53"/>
      <c r="F44" s="55"/>
      <c r="G44" s="59"/>
    </row>
    <row r="45" ht="33" customHeight="1" spans="1:7">
      <c r="A45" s="53"/>
      <c r="B45" s="54"/>
      <c r="C45" s="57"/>
      <c r="D45" s="53"/>
      <c r="E45" s="53"/>
      <c r="F45" s="55"/>
      <c r="G45" s="59"/>
    </row>
    <row r="46" ht="33" customHeight="1" spans="1:7">
      <c r="A46" s="53"/>
      <c r="B46" s="54"/>
      <c r="C46" s="57"/>
      <c r="D46" s="53"/>
      <c r="E46" s="53"/>
      <c r="F46" s="55"/>
      <c r="G46" s="59"/>
    </row>
    <row r="47" ht="33" customHeight="1" spans="1:7">
      <c r="A47" s="53"/>
      <c r="B47" s="54"/>
      <c r="C47" s="57"/>
      <c r="D47" s="53"/>
      <c r="E47" s="53"/>
      <c r="F47" s="55"/>
      <c r="G47" s="59"/>
    </row>
    <row r="48" ht="33" customHeight="1" spans="1:7">
      <c r="A48" s="53"/>
      <c r="B48" s="54"/>
      <c r="C48" s="57"/>
      <c r="D48" s="53"/>
      <c r="E48" s="53"/>
      <c r="F48" s="55"/>
      <c r="G48" s="59"/>
    </row>
    <row r="49" ht="33" customHeight="1" spans="1:7">
      <c r="A49" s="53"/>
      <c r="B49" s="54"/>
      <c r="C49" s="57"/>
      <c r="D49" s="53"/>
      <c r="E49" s="53"/>
      <c r="F49" s="55"/>
      <c r="G49" s="59"/>
    </row>
    <row r="50" ht="33" customHeight="1" spans="1:7">
      <c r="A50" s="53"/>
      <c r="B50" s="54"/>
      <c r="C50" s="57"/>
      <c r="D50" s="53"/>
      <c r="E50" s="53"/>
      <c r="F50" s="55"/>
      <c r="G50" s="59"/>
    </row>
    <row r="51" ht="33" customHeight="1" spans="1:7">
      <c r="A51" s="53"/>
      <c r="B51" s="54"/>
      <c r="C51" s="57"/>
      <c r="D51" s="53"/>
      <c r="E51" s="53"/>
      <c r="F51" s="55"/>
      <c r="G51" s="59"/>
    </row>
    <row r="52" ht="33" customHeight="1" spans="1:7">
      <c r="A52" s="53"/>
      <c r="B52" s="54"/>
      <c r="C52" s="57"/>
      <c r="D52" s="53"/>
      <c r="E52" s="53"/>
      <c r="F52" s="55"/>
      <c r="G52" s="59"/>
    </row>
    <row r="53" ht="33" customHeight="1" spans="1:7">
      <c r="A53" s="53"/>
      <c r="B53" s="54"/>
      <c r="C53" s="57"/>
      <c r="D53" s="53"/>
      <c r="E53" s="53"/>
      <c r="F53" s="55"/>
      <c r="G53" s="59"/>
    </row>
    <row r="54" ht="33" customHeight="1" spans="1:7">
      <c r="A54" s="53"/>
      <c r="B54" s="54"/>
      <c r="C54" s="57"/>
      <c r="D54" s="53"/>
      <c r="E54" s="53"/>
      <c r="F54" s="55"/>
      <c r="G54" s="59"/>
    </row>
    <row r="55" ht="33" customHeight="1" spans="1:7">
      <c r="A55" s="53"/>
      <c r="B55" s="54"/>
      <c r="C55" s="57"/>
      <c r="D55" s="53"/>
      <c r="E55" s="53"/>
      <c r="F55" s="55"/>
      <c r="G55" s="59"/>
    </row>
    <row r="56" ht="33" customHeight="1" spans="1:7">
      <c r="A56" s="53"/>
      <c r="B56" s="54"/>
      <c r="C56" s="57"/>
      <c r="D56" s="53"/>
      <c r="E56" s="53"/>
      <c r="F56" s="55"/>
      <c r="G56" s="59"/>
    </row>
    <row r="57" ht="33" customHeight="1" spans="1:7">
      <c r="A57" s="53"/>
      <c r="B57" s="54"/>
      <c r="C57" s="57"/>
      <c r="D57" s="53"/>
      <c r="E57" s="53"/>
      <c r="F57" s="55"/>
      <c r="G57" s="59"/>
    </row>
    <row r="58" ht="33" customHeight="1" spans="1:7">
      <c r="A58" s="53"/>
      <c r="B58" s="54"/>
      <c r="C58" s="57"/>
      <c r="D58" s="53"/>
      <c r="E58" s="53"/>
      <c r="F58" s="55"/>
      <c r="G58" s="59"/>
    </row>
    <row r="59" ht="33" customHeight="1" spans="1:7">
      <c r="A59" s="53"/>
      <c r="B59" s="54"/>
      <c r="C59" s="57"/>
      <c r="D59" s="53"/>
      <c r="E59" s="53"/>
      <c r="F59" s="55"/>
      <c r="G59" s="59"/>
    </row>
    <row r="60" ht="33" customHeight="1" spans="1:7">
      <c r="A60" s="53"/>
      <c r="B60" s="54"/>
      <c r="C60" s="57"/>
      <c r="D60" s="53"/>
      <c r="E60" s="53"/>
      <c r="F60" s="55"/>
      <c r="G60" s="59"/>
    </row>
    <row r="61" ht="33" customHeight="1" spans="1:7">
      <c r="A61" s="53"/>
      <c r="B61" s="54"/>
      <c r="C61" s="57"/>
      <c r="D61" s="53"/>
      <c r="E61" s="53"/>
      <c r="F61" s="55"/>
      <c r="G61" s="59"/>
    </row>
    <row r="62" ht="33" customHeight="1" spans="1:7">
      <c r="A62" s="53"/>
      <c r="B62" s="54"/>
      <c r="C62" s="57"/>
      <c r="D62" s="53"/>
      <c r="E62" s="53"/>
      <c r="F62" s="55"/>
      <c r="G62" s="59"/>
    </row>
    <row r="63" ht="33" customHeight="1" spans="1:7">
      <c r="A63" s="53"/>
      <c r="B63" s="54"/>
      <c r="C63" s="57"/>
      <c r="D63" s="53"/>
      <c r="E63" s="53"/>
      <c r="F63" s="55"/>
      <c r="G63" s="59"/>
    </row>
    <row r="64" ht="33" customHeight="1" spans="1:7">
      <c r="A64" s="53"/>
      <c r="B64" s="54"/>
      <c r="C64" s="57"/>
      <c r="D64" s="53"/>
      <c r="E64" s="53"/>
      <c r="F64" s="55"/>
      <c r="G64" s="59"/>
    </row>
    <row r="65" ht="33" customHeight="1" spans="1:7">
      <c r="A65" s="53"/>
      <c r="B65" s="54"/>
      <c r="C65" s="57"/>
      <c r="D65" s="53"/>
      <c r="E65" s="53"/>
      <c r="F65" s="55"/>
      <c r="G65" s="59"/>
    </row>
    <row r="66" ht="33" customHeight="1" spans="1:7">
      <c r="A66" s="53"/>
      <c r="B66" s="54"/>
      <c r="C66" s="57"/>
      <c r="D66" s="53"/>
      <c r="E66" s="53"/>
      <c r="F66" s="55"/>
      <c r="G66" s="59"/>
    </row>
    <row r="67" ht="33" customHeight="1" spans="1:7">
      <c r="A67" s="53"/>
      <c r="B67" s="54"/>
      <c r="C67" s="57"/>
      <c r="D67" s="53"/>
      <c r="E67" s="53"/>
      <c r="F67" s="55"/>
      <c r="G67" s="59"/>
    </row>
    <row r="68" ht="33" customHeight="1" spans="1:7">
      <c r="A68" s="53"/>
      <c r="B68" s="54"/>
      <c r="C68" s="57"/>
      <c r="D68" s="53"/>
      <c r="E68" s="53"/>
      <c r="F68" s="55"/>
      <c r="G68" s="59"/>
    </row>
    <row r="69" ht="33" customHeight="1" spans="1:7">
      <c r="A69" s="53"/>
      <c r="B69" s="54"/>
      <c r="C69" s="57"/>
      <c r="D69" s="53"/>
      <c r="E69" s="53"/>
      <c r="F69" s="55"/>
      <c r="G69" s="59"/>
    </row>
    <row r="70" ht="33" customHeight="1" spans="1:7">
      <c r="A70" s="53"/>
      <c r="B70" s="54"/>
      <c r="C70" s="57"/>
      <c r="D70" s="53"/>
      <c r="E70" s="53"/>
      <c r="F70" s="55"/>
      <c r="G70" s="59"/>
    </row>
    <row r="71" ht="33" customHeight="1" spans="1:7">
      <c r="A71" s="53"/>
      <c r="B71" s="54"/>
      <c r="C71" s="57"/>
      <c r="D71" s="53"/>
      <c r="E71" s="53"/>
      <c r="F71" s="55"/>
      <c r="G71" s="59"/>
    </row>
    <row r="72" ht="33" customHeight="1" spans="1:7">
      <c r="A72" s="53"/>
      <c r="B72" s="54"/>
      <c r="C72" s="57"/>
      <c r="D72" s="53"/>
      <c r="E72" s="53"/>
      <c r="F72" s="55"/>
      <c r="G72" s="59"/>
    </row>
    <row r="73" ht="33" customHeight="1" spans="1:7">
      <c r="A73" s="53"/>
      <c r="B73" s="54"/>
      <c r="C73" s="57"/>
      <c r="D73" s="53"/>
      <c r="E73" s="53"/>
      <c r="F73" s="55"/>
      <c r="G73" s="59"/>
    </row>
    <row r="74" ht="33" customHeight="1" spans="1:7">
      <c r="A74" s="53"/>
      <c r="B74" s="54"/>
      <c r="C74" s="57"/>
      <c r="D74" s="53"/>
      <c r="E74" s="53"/>
      <c r="F74" s="55"/>
      <c r="G74" s="59"/>
    </row>
    <row r="75" ht="33" customHeight="1" spans="1:7">
      <c r="A75" s="53"/>
      <c r="B75" s="54"/>
      <c r="C75" s="57"/>
      <c r="D75" s="53"/>
      <c r="E75" s="53"/>
      <c r="F75" s="55"/>
      <c r="G75" s="59"/>
    </row>
    <row r="76" ht="33" customHeight="1" spans="1:7">
      <c r="A76" s="53"/>
      <c r="B76" s="54"/>
      <c r="C76" s="57"/>
      <c r="D76" s="53"/>
      <c r="E76" s="53"/>
      <c r="F76" s="55"/>
      <c r="G76" s="59"/>
    </row>
    <row r="77" ht="33" customHeight="1" spans="1:7">
      <c r="A77" s="53"/>
      <c r="B77" s="54"/>
      <c r="C77" s="57"/>
      <c r="D77" s="53"/>
      <c r="E77" s="53"/>
      <c r="F77" s="55"/>
      <c r="G77" s="59"/>
    </row>
    <row r="78" ht="33" customHeight="1" spans="1:7">
      <c r="A78" s="53"/>
      <c r="B78" s="54"/>
      <c r="C78" s="57"/>
      <c r="D78" s="53"/>
      <c r="E78" s="53"/>
      <c r="F78" s="55"/>
      <c r="G78" s="59"/>
    </row>
    <row r="79" ht="33" customHeight="1" spans="1:7">
      <c r="A79" s="53"/>
      <c r="B79" s="54"/>
      <c r="C79" s="57"/>
      <c r="D79" s="53"/>
      <c r="E79" s="53"/>
      <c r="F79" s="55"/>
      <c r="G79" s="59"/>
    </row>
    <row r="80" ht="33" customHeight="1" spans="1:7">
      <c r="A80" s="53"/>
      <c r="B80" s="54"/>
      <c r="C80" s="57"/>
      <c r="D80" s="53"/>
      <c r="E80" s="53"/>
      <c r="F80" s="55"/>
      <c r="G80" s="59"/>
    </row>
    <row r="81" ht="33" customHeight="1" spans="1:7">
      <c r="A81" s="53"/>
      <c r="B81" s="54"/>
      <c r="C81" s="57"/>
      <c r="D81" s="53"/>
      <c r="E81" s="53"/>
      <c r="F81" s="55"/>
      <c r="G81" s="59"/>
    </row>
    <row r="82" ht="33" customHeight="1" spans="1:7">
      <c r="A82" s="53"/>
      <c r="B82" s="54"/>
      <c r="C82" s="57"/>
      <c r="D82" s="53"/>
      <c r="E82" s="53"/>
      <c r="F82" s="55"/>
      <c r="G82" s="59"/>
    </row>
    <row r="83" ht="33" customHeight="1" spans="1:7">
      <c r="A83" s="53"/>
      <c r="B83" s="54"/>
      <c r="C83" s="57"/>
      <c r="D83" s="53"/>
      <c r="E83" s="53"/>
      <c r="F83" s="55"/>
      <c r="G83" s="59"/>
    </row>
    <row r="84" ht="33" customHeight="1" spans="1:7">
      <c r="A84" s="53"/>
      <c r="B84" s="54"/>
      <c r="C84" s="57"/>
      <c r="D84" s="53"/>
      <c r="E84" s="53"/>
      <c r="F84" s="55"/>
      <c r="G84" s="59"/>
    </row>
    <row r="85" ht="33" customHeight="1" spans="1:7">
      <c r="A85" s="53"/>
      <c r="B85" s="54"/>
      <c r="C85" s="57"/>
      <c r="D85" s="53"/>
      <c r="E85" s="53"/>
      <c r="F85" s="55"/>
      <c r="G85" s="59"/>
    </row>
    <row r="86" ht="33" customHeight="1" spans="1:7">
      <c r="A86" s="53"/>
      <c r="B86" s="60"/>
      <c r="C86" s="60"/>
      <c r="D86" s="53"/>
      <c r="E86" s="53"/>
      <c r="F86" s="55"/>
      <c r="G86" s="59"/>
    </row>
    <row r="87" ht="33" customHeight="1" spans="1:7">
      <c r="A87" s="53"/>
      <c r="B87" s="60"/>
      <c r="C87" s="60"/>
      <c r="D87" s="53"/>
      <c r="E87" s="53"/>
      <c r="F87" s="55"/>
      <c r="G87" s="59"/>
    </row>
    <row r="88" ht="33" customHeight="1" spans="1:7">
      <c r="A88" s="53"/>
      <c r="B88" s="60"/>
      <c r="C88" s="60"/>
      <c r="D88" s="53"/>
      <c r="E88" s="53"/>
      <c r="F88" s="55"/>
      <c r="G88" s="59"/>
    </row>
    <row r="89" ht="33" customHeight="1" spans="1:7">
      <c r="A89" s="53"/>
      <c r="B89" s="60"/>
      <c r="C89" s="60"/>
      <c r="D89" s="53"/>
      <c r="E89" s="53"/>
      <c r="F89" s="55"/>
      <c r="G89" s="59"/>
    </row>
    <row r="90" ht="33" customHeight="1" spans="1:7">
      <c r="A90" s="53"/>
      <c r="B90" s="60"/>
      <c r="C90" s="60"/>
      <c r="D90" s="53"/>
      <c r="E90" s="53"/>
      <c r="F90" s="55"/>
      <c r="G90" s="59"/>
    </row>
    <row r="91" ht="33" customHeight="1" spans="1:7">
      <c r="A91" s="53"/>
      <c r="B91" s="60"/>
      <c r="C91" s="60"/>
      <c r="D91" s="53"/>
      <c r="E91" s="53"/>
      <c r="F91" s="55"/>
      <c r="G91" s="59"/>
    </row>
    <row r="92" ht="33" customHeight="1" spans="1:7">
      <c r="A92" s="53"/>
      <c r="B92" s="60"/>
      <c r="C92" s="60"/>
      <c r="D92" s="53"/>
      <c r="E92" s="53"/>
      <c r="F92" s="55"/>
      <c r="G92" s="59"/>
    </row>
    <row r="93" ht="33" customHeight="1" spans="1:7">
      <c r="A93" s="53"/>
      <c r="B93" s="60"/>
      <c r="C93" s="60"/>
      <c r="D93" s="53"/>
      <c r="E93" s="53"/>
      <c r="F93" s="55"/>
      <c r="G93" s="59"/>
    </row>
    <row r="94" ht="33" customHeight="1" spans="1:7">
      <c r="A94" s="53"/>
      <c r="B94" s="60"/>
      <c r="C94" s="60"/>
      <c r="D94" s="53"/>
      <c r="E94" s="53"/>
      <c r="F94" s="55"/>
      <c r="G94" s="59"/>
    </row>
    <row r="95" ht="33" customHeight="1" spans="1:7">
      <c r="A95" s="53"/>
      <c r="B95" s="60"/>
      <c r="C95" s="60"/>
      <c r="D95" s="53"/>
      <c r="E95" s="53"/>
      <c r="F95" s="55"/>
      <c r="G95" s="59"/>
    </row>
    <row r="96" ht="33" customHeight="1" spans="1:7">
      <c r="A96" s="53"/>
      <c r="B96" s="60"/>
      <c r="C96" s="60"/>
      <c r="D96" s="53"/>
      <c r="E96" s="53"/>
      <c r="F96" s="55"/>
      <c r="G96" s="59"/>
    </row>
    <row r="97" ht="33" customHeight="1" spans="1:7">
      <c r="A97" s="53"/>
      <c r="B97" s="60"/>
      <c r="C97" s="60"/>
      <c r="D97" s="53"/>
      <c r="E97" s="53"/>
      <c r="F97" s="55"/>
      <c r="G97" s="59"/>
    </row>
    <row r="98" ht="33" customHeight="1" spans="1:7">
      <c r="A98" s="53"/>
      <c r="B98" s="60"/>
      <c r="C98" s="60"/>
      <c r="D98" s="53"/>
      <c r="E98" s="53"/>
      <c r="F98" s="55"/>
      <c r="G98" s="59"/>
    </row>
    <row r="99" ht="33" customHeight="1" spans="1:7">
      <c r="A99" s="53"/>
      <c r="B99" s="60"/>
      <c r="C99" s="60"/>
      <c r="D99" s="53"/>
      <c r="E99" s="53"/>
      <c r="F99" s="55"/>
      <c r="G99" s="59"/>
    </row>
    <row r="100" ht="33" customHeight="1" spans="1:7">
      <c r="A100" s="53"/>
      <c r="B100" s="60"/>
      <c r="C100" s="60"/>
      <c r="D100" s="53"/>
      <c r="E100" s="53"/>
      <c r="F100" s="55"/>
      <c r="G100" s="59"/>
    </row>
    <row r="101" ht="33" customHeight="1" spans="1:7">
      <c r="A101" s="53"/>
      <c r="B101" s="60"/>
      <c r="C101" s="60"/>
      <c r="D101" s="53"/>
      <c r="E101" s="53"/>
      <c r="F101" s="55"/>
      <c r="G101" s="59"/>
    </row>
    <row r="102" ht="33" customHeight="1" spans="1:7">
      <c r="A102" s="53"/>
      <c r="B102" s="6"/>
      <c r="C102" s="55"/>
      <c r="D102" s="53"/>
      <c r="E102" s="53"/>
      <c r="F102" s="55"/>
      <c r="G102" s="59"/>
    </row>
    <row r="103" ht="33" customHeight="1" spans="1:7">
      <c r="A103" s="53"/>
      <c r="B103" s="6"/>
      <c r="C103" s="55"/>
      <c r="D103" s="53"/>
      <c r="E103" s="53"/>
      <c r="F103" s="55"/>
      <c r="G103" s="56"/>
    </row>
    <row r="104" ht="33" customHeight="1" spans="1:7">
      <c r="A104" s="53"/>
      <c r="B104" s="53"/>
      <c r="C104" s="53"/>
      <c r="D104" s="53"/>
      <c r="E104" s="53"/>
      <c r="F104" s="55"/>
      <c r="G104" s="56"/>
    </row>
    <row r="105" ht="26" customHeight="1" spans="1:7">
      <c r="A105" s="61"/>
      <c r="B105" s="61"/>
      <c r="C105" s="61"/>
      <c r="D105" s="61"/>
      <c r="E105" s="61"/>
      <c r="F105" s="62"/>
      <c r="G105" s="61"/>
    </row>
    <row r="106" spans="2:7">
      <c r="B106" s="63"/>
      <c r="C106" s="63"/>
      <c r="D106" s="63"/>
      <c r="E106" s="63"/>
      <c r="F106" s="64"/>
      <c r="G106" s="63"/>
    </row>
  </sheetData>
  <mergeCells count="12">
    <mergeCell ref="A1:G1"/>
    <mergeCell ref="A2:G2"/>
    <mergeCell ref="A3:G3"/>
    <mergeCell ref="C4:E4"/>
    <mergeCell ref="A9:G9"/>
    <mergeCell ref="A104:E104"/>
    <mergeCell ref="A105:G105"/>
    <mergeCell ref="A4:A5"/>
    <mergeCell ref="A6:A8"/>
    <mergeCell ref="B4:B5"/>
    <mergeCell ref="F4:F5"/>
    <mergeCell ref="G4:G5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8"/>
  <sheetViews>
    <sheetView topLeftCell="A78" workbookViewId="0">
      <selection activeCell="D7" sqref="D7"/>
    </sheetView>
  </sheetViews>
  <sheetFormatPr defaultColWidth="9" defaultRowHeight="13.5"/>
  <cols>
    <col min="1" max="1" width="4.3716814159292" customWidth="1"/>
    <col min="2" max="2" width="10.8761061946903" customWidth="1"/>
    <col min="3" max="3" width="30.2035398230088" customWidth="1"/>
    <col min="4" max="4" width="21.1238938053097" customWidth="1"/>
    <col min="5" max="5" width="20.5132743362832" customWidth="1"/>
    <col min="6" max="6" width="17.3716814159292" customWidth="1"/>
    <col min="7" max="7" width="8.6283185840708" customWidth="1"/>
    <col min="8" max="8" width="9.12389380530973" customWidth="1"/>
    <col min="9" max="9" width="10" customWidth="1"/>
    <col min="10" max="10" width="9.87610619469027" customWidth="1"/>
    <col min="11" max="11" width="9.3716814159292" style="2" hidden="1" customWidth="1"/>
    <col min="12" max="12" width="11.8761061946903" style="3" customWidth="1"/>
  </cols>
  <sheetData>
    <row r="1" ht="36" customHeight="1" spans="1:11">
      <c r="A1" s="4" t="s">
        <v>4354</v>
      </c>
      <c r="B1" s="4"/>
      <c r="C1" s="4"/>
      <c r="D1" s="4"/>
      <c r="E1" s="4"/>
      <c r="F1" s="4"/>
      <c r="G1" s="4"/>
      <c r="H1" s="4"/>
      <c r="I1" s="4"/>
      <c r="J1" s="4"/>
      <c r="K1" s="16"/>
    </row>
    <row r="2" ht="15.75" spans="1:11">
      <c r="A2" s="5" t="s">
        <v>4355</v>
      </c>
      <c r="B2" s="5"/>
      <c r="C2" s="5"/>
      <c r="D2" s="5"/>
      <c r="E2" s="5"/>
      <c r="F2" s="5"/>
      <c r="G2" s="5"/>
      <c r="H2" s="6"/>
      <c r="I2" s="6"/>
      <c r="J2" s="6"/>
      <c r="K2" s="17"/>
    </row>
    <row r="3" ht="21" customHeight="1" spans="1:11">
      <c r="A3" s="5" t="s">
        <v>4356</v>
      </c>
      <c r="B3" s="5"/>
      <c r="C3" s="5"/>
      <c r="D3" s="5"/>
      <c r="E3" s="5"/>
      <c r="F3" s="5"/>
      <c r="G3" s="5"/>
      <c r="H3" s="6"/>
      <c r="I3" s="6"/>
      <c r="J3" s="6"/>
      <c r="K3" s="17"/>
    </row>
    <row r="4" ht="22" customHeight="1" spans="1:12">
      <c r="A4" s="7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7" t="s">
        <v>8</v>
      </c>
      <c r="G4" s="7" t="s">
        <v>9</v>
      </c>
      <c r="H4" s="8" t="s">
        <v>10</v>
      </c>
      <c r="I4" s="7" t="s">
        <v>11</v>
      </c>
      <c r="J4" s="7" t="s">
        <v>12</v>
      </c>
      <c r="K4" s="18" t="s">
        <v>13</v>
      </c>
      <c r="L4" s="18" t="s">
        <v>13</v>
      </c>
    </row>
    <row r="5" spans="1:12">
      <c r="A5" s="9">
        <v>1</v>
      </c>
      <c r="B5" s="10" t="s">
        <v>4357</v>
      </c>
      <c r="C5" s="11" t="s">
        <v>4358</v>
      </c>
      <c r="D5" s="12" t="s">
        <v>4359</v>
      </c>
      <c r="E5" s="10" t="s">
        <v>4360</v>
      </c>
      <c r="F5" s="13" t="s">
        <v>4361</v>
      </c>
      <c r="G5" s="13">
        <v>4</v>
      </c>
      <c r="H5" s="13">
        <v>4</v>
      </c>
      <c r="I5" s="19"/>
      <c r="J5" s="19"/>
      <c r="K5" s="19">
        <f t="shared" ref="K5:K68" si="0">H5*10.22</f>
        <v>40.88</v>
      </c>
      <c r="L5" s="20">
        <v>40.88</v>
      </c>
    </row>
    <row r="6" spans="1:12">
      <c r="A6" s="9">
        <v>2</v>
      </c>
      <c r="B6" s="10" t="s">
        <v>4362</v>
      </c>
      <c r="C6" s="11" t="s">
        <v>4363</v>
      </c>
      <c r="D6" s="12" t="s">
        <v>4364</v>
      </c>
      <c r="E6" s="10" t="s">
        <v>4365</v>
      </c>
      <c r="F6" s="13" t="s">
        <v>4366</v>
      </c>
      <c r="G6" s="10">
        <v>2.2</v>
      </c>
      <c r="H6" s="10">
        <v>2.2</v>
      </c>
      <c r="I6" s="19"/>
      <c r="J6" s="19"/>
      <c r="K6" s="19">
        <f t="shared" si="0"/>
        <v>22.484</v>
      </c>
      <c r="L6" s="20">
        <v>22.48</v>
      </c>
    </row>
    <row r="7" spans="1:12">
      <c r="A7" s="9">
        <v>3</v>
      </c>
      <c r="B7" s="10" t="s">
        <v>4367</v>
      </c>
      <c r="C7" s="11" t="s">
        <v>4368</v>
      </c>
      <c r="D7" s="12" t="s">
        <v>4369</v>
      </c>
      <c r="E7" s="10" t="s">
        <v>4370</v>
      </c>
      <c r="F7" s="13" t="s">
        <v>4366</v>
      </c>
      <c r="G7" s="10">
        <v>0.55</v>
      </c>
      <c r="H7" s="10">
        <v>0.55</v>
      </c>
      <c r="I7" s="19"/>
      <c r="J7" s="19"/>
      <c r="K7" s="19">
        <f t="shared" si="0"/>
        <v>5.621</v>
      </c>
      <c r="L7" s="20">
        <v>5.62</v>
      </c>
    </row>
    <row r="8" spans="1:12">
      <c r="A8" s="9">
        <v>4</v>
      </c>
      <c r="B8" s="10" t="s">
        <v>4371</v>
      </c>
      <c r="C8" s="11" t="s">
        <v>4363</v>
      </c>
      <c r="D8" s="12" t="s">
        <v>4372</v>
      </c>
      <c r="E8" s="10" t="s">
        <v>4373</v>
      </c>
      <c r="F8" s="13" t="s">
        <v>4366</v>
      </c>
      <c r="G8" s="10">
        <v>3.3</v>
      </c>
      <c r="H8" s="10">
        <v>3.3</v>
      </c>
      <c r="I8" s="19"/>
      <c r="J8" s="19"/>
      <c r="K8" s="19">
        <f t="shared" si="0"/>
        <v>33.726</v>
      </c>
      <c r="L8" s="20">
        <v>33.73</v>
      </c>
    </row>
    <row r="9" spans="1:12">
      <c r="A9" s="9">
        <v>5</v>
      </c>
      <c r="B9" s="10" t="s">
        <v>4374</v>
      </c>
      <c r="C9" s="11" t="s">
        <v>4375</v>
      </c>
      <c r="D9" s="12" t="s">
        <v>4376</v>
      </c>
      <c r="E9" s="10" t="s">
        <v>4377</v>
      </c>
      <c r="F9" s="13" t="s">
        <v>4366</v>
      </c>
      <c r="G9" s="10">
        <v>2.75</v>
      </c>
      <c r="H9" s="10">
        <v>2.75</v>
      </c>
      <c r="I9" s="19"/>
      <c r="J9" s="19"/>
      <c r="K9" s="19">
        <f t="shared" si="0"/>
        <v>28.105</v>
      </c>
      <c r="L9" s="20">
        <v>28.11</v>
      </c>
    </row>
    <row r="10" spans="1:12">
      <c r="A10" s="9">
        <v>6</v>
      </c>
      <c r="B10" s="10" t="s">
        <v>4378</v>
      </c>
      <c r="C10" s="11" t="s">
        <v>4379</v>
      </c>
      <c r="D10" s="12" t="s">
        <v>4380</v>
      </c>
      <c r="E10" s="10" t="s">
        <v>4381</v>
      </c>
      <c r="F10" s="13" t="s">
        <v>4366</v>
      </c>
      <c r="G10" s="10">
        <v>2.2</v>
      </c>
      <c r="H10" s="10">
        <v>2.2</v>
      </c>
      <c r="I10" s="19"/>
      <c r="J10" s="19"/>
      <c r="K10" s="19">
        <f t="shared" si="0"/>
        <v>22.484</v>
      </c>
      <c r="L10" s="20">
        <v>22.48</v>
      </c>
    </row>
    <row r="11" spans="1:12">
      <c r="A11" s="9">
        <v>7</v>
      </c>
      <c r="B11" s="10" t="s">
        <v>4382</v>
      </c>
      <c r="C11" s="11" t="s">
        <v>4363</v>
      </c>
      <c r="D11" s="12" t="s">
        <v>4383</v>
      </c>
      <c r="E11" s="10" t="s">
        <v>4384</v>
      </c>
      <c r="F11" s="13" t="s">
        <v>4366</v>
      </c>
      <c r="G11" s="10">
        <v>2.2</v>
      </c>
      <c r="H11" s="10">
        <v>2.2</v>
      </c>
      <c r="I11" s="19"/>
      <c r="J11" s="19"/>
      <c r="K11" s="19">
        <f t="shared" si="0"/>
        <v>22.484</v>
      </c>
      <c r="L11" s="20">
        <v>22.48</v>
      </c>
    </row>
    <row r="12" spans="1:12">
      <c r="A12" s="9">
        <v>8</v>
      </c>
      <c r="B12" s="10" t="s">
        <v>4385</v>
      </c>
      <c r="C12" s="11" t="s">
        <v>4379</v>
      </c>
      <c r="D12" s="12" t="s">
        <v>4386</v>
      </c>
      <c r="E12" s="10" t="s">
        <v>4387</v>
      </c>
      <c r="F12" s="13" t="s">
        <v>4366</v>
      </c>
      <c r="G12" s="10">
        <v>3.46</v>
      </c>
      <c r="H12" s="10">
        <v>3.46</v>
      </c>
      <c r="I12" s="19"/>
      <c r="J12" s="19"/>
      <c r="K12" s="19">
        <f t="shared" si="0"/>
        <v>35.3612</v>
      </c>
      <c r="L12" s="20">
        <v>35.36</v>
      </c>
    </row>
    <row r="13" spans="1:12">
      <c r="A13" s="9">
        <v>9</v>
      </c>
      <c r="B13" s="10" t="s">
        <v>4388</v>
      </c>
      <c r="C13" s="11" t="s">
        <v>4389</v>
      </c>
      <c r="D13" s="12" t="s">
        <v>4390</v>
      </c>
      <c r="E13" s="10" t="s">
        <v>4391</v>
      </c>
      <c r="F13" s="13" t="s">
        <v>4366</v>
      </c>
      <c r="G13" s="10">
        <v>2.2</v>
      </c>
      <c r="H13" s="10">
        <v>2.2</v>
      </c>
      <c r="I13" s="19"/>
      <c r="J13" s="19"/>
      <c r="K13" s="19">
        <f t="shared" si="0"/>
        <v>22.484</v>
      </c>
      <c r="L13" s="20">
        <v>22.48</v>
      </c>
    </row>
    <row r="14" spans="1:12">
      <c r="A14" s="9">
        <v>10</v>
      </c>
      <c r="B14" s="10" t="s">
        <v>4392</v>
      </c>
      <c r="C14" s="14" t="s">
        <v>4393</v>
      </c>
      <c r="D14" s="12" t="s">
        <v>4394</v>
      </c>
      <c r="E14" s="10" t="s">
        <v>4391</v>
      </c>
      <c r="F14" s="13" t="s">
        <v>4366</v>
      </c>
      <c r="G14" s="10">
        <v>1.65</v>
      </c>
      <c r="H14" s="10">
        <v>1.65</v>
      </c>
      <c r="I14" s="19"/>
      <c r="J14" s="19"/>
      <c r="K14" s="19">
        <f t="shared" si="0"/>
        <v>16.863</v>
      </c>
      <c r="L14" s="20">
        <v>16.86</v>
      </c>
    </row>
    <row r="15" spans="1:12">
      <c r="A15" s="9">
        <v>11</v>
      </c>
      <c r="B15" s="10" t="s">
        <v>4395</v>
      </c>
      <c r="C15" s="11" t="s">
        <v>4396</v>
      </c>
      <c r="D15" s="12" t="s">
        <v>4397</v>
      </c>
      <c r="E15" s="10" t="s">
        <v>4398</v>
      </c>
      <c r="F15" s="13" t="s">
        <v>4366</v>
      </c>
      <c r="G15" s="10">
        <v>5.5</v>
      </c>
      <c r="H15" s="10">
        <v>5.5</v>
      </c>
      <c r="I15" s="19"/>
      <c r="J15" s="19"/>
      <c r="K15" s="19">
        <f t="shared" si="0"/>
        <v>56.21</v>
      </c>
      <c r="L15" s="20">
        <v>56.21</v>
      </c>
    </row>
    <row r="16" spans="1:12">
      <c r="A16" s="9">
        <v>12</v>
      </c>
      <c r="B16" s="10" t="s">
        <v>4399</v>
      </c>
      <c r="C16" s="11" t="s">
        <v>4375</v>
      </c>
      <c r="D16" s="12" t="s">
        <v>4400</v>
      </c>
      <c r="E16" s="10" t="s">
        <v>4401</v>
      </c>
      <c r="F16" s="13" t="s">
        <v>4366</v>
      </c>
      <c r="G16" s="10">
        <v>3.3</v>
      </c>
      <c r="H16" s="10">
        <v>3.3</v>
      </c>
      <c r="I16" s="19"/>
      <c r="J16" s="19"/>
      <c r="K16" s="19">
        <f t="shared" si="0"/>
        <v>33.726</v>
      </c>
      <c r="L16" s="20">
        <v>33.73</v>
      </c>
    </row>
    <row r="17" spans="1:12">
      <c r="A17" s="9">
        <v>13</v>
      </c>
      <c r="B17" s="10" t="s">
        <v>4402</v>
      </c>
      <c r="C17" s="11" t="s">
        <v>4403</v>
      </c>
      <c r="D17" s="12" t="s">
        <v>4404</v>
      </c>
      <c r="E17" s="10" t="s">
        <v>4405</v>
      </c>
      <c r="F17" s="13" t="s">
        <v>4366</v>
      </c>
      <c r="G17" s="10">
        <v>2.75</v>
      </c>
      <c r="H17" s="10">
        <v>2.75</v>
      </c>
      <c r="I17" s="19"/>
      <c r="J17" s="19"/>
      <c r="K17" s="19">
        <f t="shared" si="0"/>
        <v>28.105</v>
      </c>
      <c r="L17" s="20">
        <v>28.11</v>
      </c>
    </row>
    <row r="18" spans="1:12">
      <c r="A18" s="9">
        <v>14</v>
      </c>
      <c r="B18" s="10" t="s">
        <v>4406</v>
      </c>
      <c r="C18" s="11" t="s">
        <v>4407</v>
      </c>
      <c r="D18" s="12" t="s">
        <v>4408</v>
      </c>
      <c r="E18" s="10" t="s">
        <v>4405</v>
      </c>
      <c r="F18" s="13" t="s">
        <v>4366</v>
      </c>
      <c r="G18" s="10">
        <v>2.2</v>
      </c>
      <c r="H18" s="10">
        <v>2.2</v>
      </c>
      <c r="I18" s="19"/>
      <c r="J18" s="19"/>
      <c r="K18" s="19">
        <f t="shared" si="0"/>
        <v>22.484</v>
      </c>
      <c r="L18" s="20">
        <v>22.48</v>
      </c>
    </row>
    <row r="19" spans="1:12">
      <c r="A19" s="9">
        <v>15</v>
      </c>
      <c r="B19" s="10" t="s">
        <v>4409</v>
      </c>
      <c r="C19" s="11" t="s">
        <v>4407</v>
      </c>
      <c r="D19" s="12" t="s">
        <v>4410</v>
      </c>
      <c r="E19" s="10" t="s">
        <v>4405</v>
      </c>
      <c r="F19" s="13" t="s">
        <v>4366</v>
      </c>
      <c r="G19" s="10">
        <v>1.1</v>
      </c>
      <c r="H19" s="10">
        <v>1.1</v>
      </c>
      <c r="I19" s="19"/>
      <c r="J19" s="19"/>
      <c r="K19" s="19">
        <f t="shared" si="0"/>
        <v>11.242</v>
      </c>
      <c r="L19" s="20">
        <v>11.24</v>
      </c>
    </row>
    <row r="20" spans="1:12">
      <c r="A20" s="9">
        <v>16</v>
      </c>
      <c r="B20" s="10" t="s">
        <v>4411</v>
      </c>
      <c r="C20" s="11" t="s">
        <v>4375</v>
      </c>
      <c r="D20" s="12" t="s">
        <v>4412</v>
      </c>
      <c r="E20" s="10" t="s">
        <v>4413</v>
      </c>
      <c r="F20" s="13" t="s">
        <v>4366</v>
      </c>
      <c r="G20" s="10">
        <v>2.75</v>
      </c>
      <c r="H20" s="10">
        <v>2.75</v>
      </c>
      <c r="I20" s="19"/>
      <c r="J20" s="19"/>
      <c r="K20" s="19">
        <f t="shared" si="0"/>
        <v>28.105</v>
      </c>
      <c r="L20" s="20">
        <v>28.11</v>
      </c>
    </row>
    <row r="21" spans="1:12">
      <c r="A21" s="9">
        <v>17</v>
      </c>
      <c r="B21" s="10" t="s">
        <v>4414</v>
      </c>
      <c r="C21" s="11" t="s">
        <v>4389</v>
      </c>
      <c r="D21" s="12" t="s">
        <v>4415</v>
      </c>
      <c r="E21" s="10" t="s">
        <v>4416</v>
      </c>
      <c r="F21" s="13" t="s">
        <v>4366</v>
      </c>
      <c r="G21" s="10">
        <v>2.2</v>
      </c>
      <c r="H21" s="10">
        <v>2.2</v>
      </c>
      <c r="I21" s="19"/>
      <c r="J21" s="19"/>
      <c r="K21" s="19">
        <f t="shared" si="0"/>
        <v>22.484</v>
      </c>
      <c r="L21" s="20">
        <v>22.48</v>
      </c>
    </row>
    <row r="22" spans="1:12">
      <c r="A22" s="9">
        <v>18</v>
      </c>
      <c r="B22" s="10" t="s">
        <v>4417</v>
      </c>
      <c r="C22" s="11" t="s">
        <v>4418</v>
      </c>
      <c r="D22" s="12" t="s">
        <v>4419</v>
      </c>
      <c r="E22" s="10" t="s">
        <v>4420</v>
      </c>
      <c r="F22" s="13" t="s">
        <v>4366</v>
      </c>
      <c r="G22" s="10">
        <v>2.2</v>
      </c>
      <c r="H22" s="10">
        <v>2.2</v>
      </c>
      <c r="I22" s="19"/>
      <c r="J22" s="19"/>
      <c r="K22" s="19">
        <f t="shared" si="0"/>
        <v>22.484</v>
      </c>
      <c r="L22" s="20">
        <v>22.48</v>
      </c>
    </row>
    <row r="23" spans="1:12">
      <c r="A23" s="9">
        <v>19</v>
      </c>
      <c r="B23" s="10" t="s">
        <v>4421</v>
      </c>
      <c r="C23" s="11" t="s">
        <v>4363</v>
      </c>
      <c r="D23" s="12" t="s">
        <v>4422</v>
      </c>
      <c r="E23" s="10" t="s">
        <v>4423</v>
      </c>
      <c r="F23" s="13" t="s">
        <v>4366</v>
      </c>
      <c r="G23" s="10">
        <v>2.2</v>
      </c>
      <c r="H23" s="10">
        <v>2.2</v>
      </c>
      <c r="I23" s="19"/>
      <c r="J23" s="19"/>
      <c r="K23" s="19">
        <f t="shared" si="0"/>
        <v>22.484</v>
      </c>
      <c r="L23" s="20">
        <v>22.48</v>
      </c>
    </row>
    <row r="24" spans="1:12">
      <c r="A24" s="9">
        <v>20</v>
      </c>
      <c r="B24" s="10" t="s">
        <v>4424</v>
      </c>
      <c r="C24" s="11" t="s">
        <v>4425</v>
      </c>
      <c r="D24" s="12" t="s">
        <v>4426</v>
      </c>
      <c r="E24" s="10" t="s">
        <v>4427</v>
      </c>
      <c r="F24" s="13" t="s">
        <v>4366</v>
      </c>
      <c r="G24" s="10">
        <v>3.3</v>
      </c>
      <c r="H24" s="10">
        <v>3.3</v>
      </c>
      <c r="I24" s="19"/>
      <c r="J24" s="19"/>
      <c r="K24" s="19">
        <f t="shared" si="0"/>
        <v>33.726</v>
      </c>
      <c r="L24" s="20">
        <v>33.73</v>
      </c>
    </row>
    <row r="25" spans="1:12">
      <c r="A25" s="9">
        <v>21</v>
      </c>
      <c r="B25" s="10" t="s">
        <v>4428</v>
      </c>
      <c r="C25" s="11" t="s">
        <v>4389</v>
      </c>
      <c r="D25" s="12" t="s">
        <v>4429</v>
      </c>
      <c r="E25" s="10" t="s">
        <v>4430</v>
      </c>
      <c r="F25" s="13" t="s">
        <v>4366</v>
      </c>
      <c r="G25" s="10">
        <v>2.2</v>
      </c>
      <c r="H25" s="10">
        <v>2.2</v>
      </c>
      <c r="I25" s="19"/>
      <c r="J25" s="19"/>
      <c r="K25" s="19">
        <f t="shared" si="0"/>
        <v>22.484</v>
      </c>
      <c r="L25" s="20">
        <v>22.48</v>
      </c>
    </row>
    <row r="26" spans="1:12">
      <c r="A26" s="9">
        <v>22</v>
      </c>
      <c r="B26" s="10" t="s">
        <v>4431</v>
      </c>
      <c r="C26" s="11" t="s">
        <v>4358</v>
      </c>
      <c r="D26" s="12" t="s">
        <v>4432</v>
      </c>
      <c r="E26" s="10" t="s">
        <v>4433</v>
      </c>
      <c r="F26" s="13" t="s">
        <v>4366</v>
      </c>
      <c r="G26" s="10">
        <v>2.2</v>
      </c>
      <c r="H26" s="10">
        <v>2.2</v>
      </c>
      <c r="I26" s="19"/>
      <c r="J26" s="19"/>
      <c r="K26" s="19">
        <f t="shared" si="0"/>
        <v>22.484</v>
      </c>
      <c r="L26" s="20">
        <v>22.48</v>
      </c>
    </row>
    <row r="27" spans="1:12">
      <c r="A27" s="9">
        <v>23</v>
      </c>
      <c r="B27" s="10" t="s">
        <v>4434</v>
      </c>
      <c r="C27" s="11" t="s">
        <v>4435</v>
      </c>
      <c r="D27" s="12" t="s">
        <v>4436</v>
      </c>
      <c r="E27" s="10" t="s">
        <v>4437</v>
      </c>
      <c r="F27" s="13" t="s">
        <v>4366</v>
      </c>
      <c r="G27" s="10">
        <v>3.3</v>
      </c>
      <c r="H27" s="10">
        <v>3.3</v>
      </c>
      <c r="I27" s="19"/>
      <c r="J27" s="19"/>
      <c r="K27" s="19">
        <f t="shared" si="0"/>
        <v>33.726</v>
      </c>
      <c r="L27" s="20">
        <v>33.73</v>
      </c>
    </row>
    <row r="28" spans="1:12">
      <c r="A28" s="9">
        <v>24</v>
      </c>
      <c r="B28" s="10" t="s">
        <v>4438</v>
      </c>
      <c r="C28" s="11" t="s">
        <v>4439</v>
      </c>
      <c r="D28" s="12" t="s">
        <v>4440</v>
      </c>
      <c r="E28" s="10" t="s">
        <v>4441</v>
      </c>
      <c r="F28" s="13" t="s">
        <v>4366</v>
      </c>
      <c r="G28" s="10">
        <v>2.2</v>
      </c>
      <c r="H28" s="10">
        <v>2.2</v>
      </c>
      <c r="I28" s="19"/>
      <c r="J28" s="19"/>
      <c r="K28" s="19">
        <f t="shared" si="0"/>
        <v>22.484</v>
      </c>
      <c r="L28" s="20">
        <v>22.48</v>
      </c>
    </row>
    <row r="29" spans="1:12">
      <c r="A29" s="9">
        <v>25</v>
      </c>
      <c r="B29" s="10" t="s">
        <v>4442</v>
      </c>
      <c r="C29" s="11" t="s">
        <v>4389</v>
      </c>
      <c r="D29" s="12" t="s">
        <v>4443</v>
      </c>
      <c r="E29" s="10" t="s">
        <v>4444</v>
      </c>
      <c r="F29" s="13" t="s">
        <v>4366</v>
      </c>
      <c r="G29" s="10">
        <v>3.3</v>
      </c>
      <c r="H29" s="10">
        <v>3.3</v>
      </c>
      <c r="I29" s="19"/>
      <c r="J29" s="19"/>
      <c r="K29" s="19">
        <f t="shared" si="0"/>
        <v>33.726</v>
      </c>
      <c r="L29" s="20">
        <v>33.73</v>
      </c>
    </row>
    <row r="30" spans="1:12">
      <c r="A30" s="9">
        <v>26</v>
      </c>
      <c r="B30" s="10" t="s">
        <v>4445</v>
      </c>
      <c r="C30" s="11" t="s">
        <v>4446</v>
      </c>
      <c r="D30" s="12" t="s">
        <v>4447</v>
      </c>
      <c r="E30" s="10" t="s">
        <v>4448</v>
      </c>
      <c r="F30" s="13" t="s">
        <v>4366</v>
      </c>
      <c r="G30" s="10">
        <v>2.75</v>
      </c>
      <c r="H30" s="10">
        <v>2.75</v>
      </c>
      <c r="I30" s="19"/>
      <c r="J30" s="19"/>
      <c r="K30" s="19">
        <f t="shared" si="0"/>
        <v>28.105</v>
      </c>
      <c r="L30" s="20">
        <v>28.11</v>
      </c>
    </row>
    <row r="31" spans="1:12">
      <c r="A31" s="9">
        <v>27</v>
      </c>
      <c r="B31" s="10" t="s">
        <v>4449</v>
      </c>
      <c r="C31" s="14" t="s">
        <v>4450</v>
      </c>
      <c r="D31" s="12" t="s">
        <v>4451</v>
      </c>
      <c r="E31" s="10" t="s">
        <v>4452</v>
      </c>
      <c r="F31" s="13" t="s">
        <v>4366</v>
      </c>
      <c r="G31" s="10">
        <v>2.2</v>
      </c>
      <c r="H31" s="10">
        <v>2.2</v>
      </c>
      <c r="I31" s="19"/>
      <c r="J31" s="19"/>
      <c r="K31" s="19">
        <f t="shared" si="0"/>
        <v>22.484</v>
      </c>
      <c r="L31" s="20">
        <v>22.48</v>
      </c>
    </row>
    <row r="32" spans="1:12">
      <c r="A32" s="9">
        <v>28</v>
      </c>
      <c r="B32" s="10" t="s">
        <v>4453</v>
      </c>
      <c r="C32" s="11" t="s">
        <v>4358</v>
      </c>
      <c r="D32" s="12" t="s">
        <v>4454</v>
      </c>
      <c r="E32" s="10" t="s">
        <v>4370</v>
      </c>
      <c r="F32" s="13" t="s">
        <v>4366</v>
      </c>
      <c r="G32" s="10">
        <v>2.2</v>
      </c>
      <c r="H32" s="10">
        <v>2.2</v>
      </c>
      <c r="I32" s="19"/>
      <c r="J32" s="19"/>
      <c r="K32" s="19">
        <f t="shared" si="0"/>
        <v>22.484</v>
      </c>
      <c r="L32" s="20">
        <v>22.48</v>
      </c>
    </row>
    <row r="33" spans="1:12">
      <c r="A33" s="9">
        <v>29</v>
      </c>
      <c r="B33" s="10" t="s">
        <v>4455</v>
      </c>
      <c r="C33" s="11" t="s">
        <v>4456</v>
      </c>
      <c r="D33" s="12" t="s">
        <v>4457</v>
      </c>
      <c r="E33" s="10" t="s">
        <v>4458</v>
      </c>
      <c r="F33" s="13" t="s">
        <v>4366</v>
      </c>
      <c r="G33" s="10">
        <v>2.2</v>
      </c>
      <c r="H33" s="10">
        <v>2.2</v>
      </c>
      <c r="I33" s="19"/>
      <c r="J33" s="19"/>
      <c r="K33" s="19">
        <f t="shared" si="0"/>
        <v>22.484</v>
      </c>
      <c r="L33" s="20">
        <v>22.48</v>
      </c>
    </row>
    <row r="34" spans="1:12">
      <c r="A34" s="9">
        <v>30</v>
      </c>
      <c r="B34" s="10" t="s">
        <v>4459</v>
      </c>
      <c r="C34" s="11" t="s">
        <v>4379</v>
      </c>
      <c r="D34" s="12" t="s">
        <v>4460</v>
      </c>
      <c r="E34" s="10" t="s">
        <v>4461</v>
      </c>
      <c r="F34" s="13" t="s">
        <v>4462</v>
      </c>
      <c r="G34" s="10">
        <v>1.8</v>
      </c>
      <c r="H34" s="10">
        <v>1.8</v>
      </c>
      <c r="I34" s="19"/>
      <c r="J34" s="19"/>
      <c r="K34" s="19">
        <f t="shared" si="0"/>
        <v>18.396</v>
      </c>
      <c r="L34" s="20">
        <v>18.4</v>
      </c>
    </row>
    <row r="35" spans="1:12">
      <c r="A35" s="9">
        <v>31</v>
      </c>
      <c r="B35" s="10" t="s">
        <v>4463</v>
      </c>
      <c r="C35" s="11" t="s">
        <v>4425</v>
      </c>
      <c r="D35" s="12" t="s">
        <v>4464</v>
      </c>
      <c r="E35" s="10" t="s">
        <v>4465</v>
      </c>
      <c r="F35" s="13" t="s">
        <v>4462</v>
      </c>
      <c r="G35" s="10">
        <v>3.5</v>
      </c>
      <c r="H35" s="10">
        <v>3.5</v>
      </c>
      <c r="I35" s="19"/>
      <c r="J35" s="19"/>
      <c r="K35" s="19">
        <f t="shared" si="0"/>
        <v>35.77</v>
      </c>
      <c r="L35" s="20">
        <v>35.77</v>
      </c>
    </row>
    <row r="36" spans="1:12">
      <c r="A36" s="9">
        <v>32</v>
      </c>
      <c r="B36" s="10" t="s">
        <v>4466</v>
      </c>
      <c r="C36" s="11" t="s">
        <v>4389</v>
      </c>
      <c r="D36" s="12" t="s">
        <v>4467</v>
      </c>
      <c r="E36" s="10" t="s">
        <v>4468</v>
      </c>
      <c r="F36" s="13" t="s">
        <v>4462</v>
      </c>
      <c r="G36" s="10">
        <v>1.8</v>
      </c>
      <c r="H36" s="10">
        <v>1.8</v>
      </c>
      <c r="I36" s="19"/>
      <c r="J36" s="19"/>
      <c r="K36" s="19">
        <f t="shared" si="0"/>
        <v>18.396</v>
      </c>
      <c r="L36" s="20">
        <v>18.4</v>
      </c>
    </row>
    <row r="37" spans="1:12">
      <c r="A37" s="9">
        <v>33</v>
      </c>
      <c r="B37" s="10" t="s">
        <v>4469</v>
      </c>
      <c r="C37" s="11" t="s">
        <v>4418</v>
      </c>
      <c r="D37" s="12" t="s">
        <v>4470</v>
      </c>
      <c r="E37" s="10" t="s">
        <v>4471</v>
      </c>
      <c r="F37" s="13" t="s">
        <v>4462</v>
      </c>
      <c r="G37" s="10">
        <v>1.8</v>
      </c>
      <c r="H37" s="10">
        <v>1.8</v>
      </c>
      <c r="I37" s="19"/>
      <c r="J37" s="19"/>
      <c r="K37" s="19">
        <f t="shared" si="0"/>
        <v>18.396</v>
      </c>
      <c r="L37" s="20">
        <v>18.4</v>
      </c>
    </row>
    <row r="38" spans="1:12">
      <c r="A38" s="9">
        <v>34</v>
      </c>
      <c r="B38" s="10" t="s">
        <v>4472</v>
      </c>
      <c r="C38" s="11" t="s">
        <v>4363</v>
      </c>
      <c r="D38" s="12" t="s">
        <v>4473</v>
      </c>
      <c r="E38" s="10" t="s">
        <v>4474</v>
      </c>
      <c r="F38" s="13" t="s">
        <v>4462</v>
      </c>
      <c r="G38" s="10">
        <v>1.7</v>
      </c>
      <c r="H38" s="10">
        <v>1.7</v>
      </c>
      <c r="I38" s="19"/>
      <c r="J38" s="19"/>
      <c r="K38" s="19">
        <f t="shared" si="0"/>
        <v>17.374</v>
      </c>
      <c r="L38" s="20">
        <v>17.37</v>
      </c>
    </row>
    <row r="39" spans="1:12">
      <c r="A39" s="9">
        <v>35</v>
      </c>
      <c r="B39" s="10" t="s">
        <v>4475</v>
      </c>
      <c r="C39" s="11" t="s">
        <v>4363</v>
      </c>
      <c r="D39" s="12" t="s">
        <v>4476</v>
      </c>
      <c r="E39" s="10" t="s">
        <v>4477</v>
      </c>
      <c r="F39" s="13" t="s">
        <v>4462</v>
      </c>
      <c r="G39" s="10">
        <v>0.53</v>
      </c>
      <c r="H39" s="10">
        <v>0.53</v>
      </c>
      <c r="I39" s="19"/>
      <c r="J39" s="19"/>
      <c r="K39" s="19">
        <f t="shared" si="0"/>
        <v>5.4166</v>
      </c>
      <c r="L39" s="20">
        <v>5.42</v>
      </c>
    </row>
    <row r="40" spans="1:12">
      <c r="A40" s="9">
        <v>36</v>
      </c>
      <c r="B40" s="10" t="s">
        <v>4478</v>
      </c>
      <c r="C40" s="11" t="s">
        <v>4456</v>
      </c>
      <c r="D40" s="12" t="s">
        <v>4479</v>
      </c>
      <c r="E40" s="10" t="s">
        <v>4480</v>
      </c>
      <c r="F40" s="13" t="s">
        <v>4462</v>
      </c>
      <c r="G40" s="10">
        <v>1.1</v>
      </c>
      <c r="H40" s="10">
        <v>1.1</v>
      </c>
      <c r="I40" s="19"/>
      <c r="J40" s="19"/>
      <c r="K40" s="19">
        <f t="shared" si="0"/>
        <v>11.242</v>
      </c>
      <c r="L40" s="20">
        <v>11.24</v>
      </c>
    </row>
    <row r="41" spans="1:12">
      <c r="A41" s="9">
        <v>37</v>
      </c>
      <c r="B41" s="10" t="s">
        <v>4481</v>
      </c>
      <c r="C41" s="11" t="s">
        <v>4396</v>
      </c>
      <c r="D41" s="12" t="s">
        <v>4482</v>
      </c>
      <c r="E41" s="10" t="s">
        <v>4483</v>
      </c>
      <c r="F41" s="13" t="s">
        <v>4462</v>
      </c>
      <c r="G41" s="10">
        <v>1.44</v>
      </c>
      <c r="H41" s="10">
        <v>1.44</v>
      </c>
      <c r="I41" s="19"/>
      <c r="J41" s="19"/>
      <c r="K41" s="19">
        <f t="shared" si="0"/>
        <v>14.7168</v>
      </c>
      <c r="L41" s="20">
        <v>14.72</v>
      </c>
    </row>
    <row r="42" spans="1:12">
      <c r="A42" s="9">
        <v>38</v>
      </c>
      <c r="B42" s="10" t="s">
        <v>4484</v>
      </c>
      <c r="C42" s="11" t="s">
        <v>4396</v>
      </c>
      <c r="D42" s="12" t="s">
        <v>4485</v>
      </c>
      <c r="E42" s="10" t="s">
        <v>4486</v>
      </c>
      <c r="F42" s="13" t="s">
        <v>4487</v>
      </c>
      <c r="G42" s="10">
        <v>1.1</v>
      </c>
      <c r="H42" s="10">
        <v>1.1</v>
      </c>
      <c r="I42" s="19"/>
      <c r="J42" s="19"/>
      <c r="K42" s="19">
        <f t="shared" si="0"/>
        <v>11.242</v>
      </c>
      <c r="L42" s="20">
        <v>11.24</v>
      </c>
    </row>
    <row r="43" spans="1:12">
      <c r="A43" s="9">
        <v>39</v>
      </c>
      <c r="B43" s="10" t="s">
        <v>4488</v>
      </c>
      <c r="C43" s="11" t="s">
        <v>4489</v>
      </c>
      <c r="D43" s="12" t="s">
        <v>4490</v>
      </c>
      <c r="E43" s="10" t="s">
        <v>4491</v>
      </c>
      <c r="F43" s="13" t="s">
        <v>4487</v>
      </c>
      <c r="G43" s="10">
        <v>1</v>
      </c>
      <c r="H43" s="10">
        <v>1</v>
      </c>
      <c r="I43" s="19"/>
      <c r="J43" s="19"/>
      <c r="K43" s="19">
        <f t="shared" si="0"/>
        <v>10.22</v>
      </c>
      <c r="L43" s="20">
        <v>10.22</v>
      </c>
    </row>
    <row r="44" spans="1:12">
      <c r="A44" s="9">
        <v>40</v>
      </c>
      <c r="B44" s="10" t="s">
        <v>4492</v>
      </c>
      <c r="C44" s="11" t="s">
        <v>4493</v>
      </c>
      <c r="D44" s="12" t="s">
        <v>4494</v>
      </c>
      <c r="E44" s="10" t="s">
        <v>4495</v>
      </c>
      <c r="F44" s="13" t="s">
        <v>4487</v>
      </c>
      <c r="G44" s="10">
        <v>0.8</v>
      </c>
      <c r="H44" s="10">
        <v>0.8</v>
      </c>
      <c r="I44" s="19"/>
      <c r="J44" s="19"/>
      <c r="K44" s="19">
        <f t="shared" si="0"/>
        <v>8.176</v>
      </c>
      <c r="L44" s="20">
        <v>8.18</v>
      </c>
    </row>
    <row r="45" spans="1:12">
      <c r="A45" s="9">
        <v>41</v>
      </c>
      <c r="B45" s="10" t="s">
        <v>4496</v>
      </c>
      <c r="C45" s="11" t="s">
        <v>4497</v>
      </c>
      <c r="D45" s="12" t="s">
        <v>4498</v>
      </c>
      <c r="E45" s="10" t="s">
        <v>4499</v>
      </c>
      <c r="F45" s="13" t="s">
        <v>4487</v>
      </c>
      <c r="G45" s="10">
        <v>1.1</v>
      </c>
      <c r="H45" s="10">
        <v>1.1</v>
      </c>
      <c r="I45" s="19"/>
      <c r="J45" s="19"/>
      <c r="K45" s="19">
        <f t="shared" si="0"/>
        <v>11.242</v>
      </c>
      <c r="L45" s="20">
        <v>11.24</v>
      </c>
    </row>
    <row r="46" spans="1:12">
      <c r="A46" s="9">
        <v>42</v>
      </c>
      <c r="B46" s="10" t="s">
        <v>4500</v>
      </c>
      <c r="C46" s="11" t="s">
        <v>4379</v>
      </c>
      <c r="D46" s="12" t="s">
        <v>4501</v>
      </c>
      <c r="E46" s="10" t="s">
        <v>4502</v>
      </c>
      <c r="F46" s="13" t="s">
        <v>4487</v>
      </c>
      <c r="G46" s="10">
        <v>0.7</v>
      </c>
      <c r="H46" s="10">
        <v>0.7</v>
      </c>
      <c r="I46" s="19"/>
      <c r="J46" s="19"/>
      <c r="K46" s="19">
        <f t="shared" si="0"/>
        <v>7.154</v>
      </c>
      <c r="L46" s="20">
        <v>7.15</v>
      </c>
    </row>
    <row r="47" spans="1:12">
      <c r="A47" s="9">
        <v>43</v>
      </c>
      <c r="B47" s="10" t="s">
        <v>4503</v>
      </c>
      <c r="C47" s="11" t="s">
        <v>4358</v>
      </c>
      <c r="D47" s="12" t="s">
        <v>4504</v>
      </c>
      <c r="E47" s="10" t="s">
        <v>4505</v>
      </c>
      <c r="F47" s="13" t="s">
        <v>4487</v>
      </c>
      <c r="G47" s="10">
        <v>1.2</v>
      </c>
      <c r="H47" s="10">
        <v>1.2</v>
      </c>
      <c r="I47" s="19"/>
      <c r="J47" s="19"/>
      <c r="K47" s="19">
        <f t="shared" si="0"/>
        <v>12.264</v>
      </c>
      <c r="L47" s="20">
        <v>12.26</v>
      </c>
    </row>
    <row r="48" spans="1:12">
      <c r="A48" s="9">
        <v>44</v>
      </c>
      <c r="B48" s="10" t="s">
        <v>4506</v>
      </c>
      <c r="C48" s="11" t="s">
        <v>4358</v>
      </c>
      <c r="D48" s="12" t="s">
        <v>4507</v>
      </c>
      <c r="E48" s="10" t="s">
        <v>4508</v>
      </c>
      <c r="F48" s="13" t="s">
        <v>4487</v>
      </c>
      <c r="G48" s="10">
        <v>1.2</v>
      </c>
      <c r="H48" s="10">
        <v>1.2</v>
      </c>
      <c r="I48" s="19"/>
      <c r="J48" s="19"/>
      <c r="K48" s="19">
        <f t="shared" si="0"/>
        <v>12.264</v>
      </c>
      <c r="L48" s="20">
        <v>12.26</v>
      </c>
    </row>
    <row r="49" spans="1:12">
      <c r="A49" s="9">
        <v>45</v>
      </c>
      <c r="B49" s="10" t="s">
        <v>4509</v>
      </c>
      <c r="C49" s="11" t="s">
        <v>4368</v>
      </c>
      <c r="D49" s="12" t="s">
        <v>4510</v>
      </c>
      <c r="E49" s="10" t="s">
        <v>4511</v>
      </c>
      <c r="F49" s="13" t="s">
        <v>4487</v>
      </c>
      <c r="G49" s="10">
        <v>1.1</v>
      </c>
      <c r="H49" s="10">
        <v>1.1</v>
      </c>
      <c r="I49" s="19"/>
      <c r="J49" s="19"/>
      <c r="K49" s="19">
        <f t="shared" si="0"/>
        <v>11.242</v>
      </c>
      <c r="L49" s="20">
        <v>11.24</v>
      </c>
    </row>
    <row r="50" spans="1:12">
      <c r="A50" s="9">
        <v>46</v>
      </c>
      <c r="B50" s="10" t="s">
        <v>4512</v>
      </c>
      <c r="C50" s="11" t="s">
        <v>4407</v>
      </c>
      <c r="D50" s="12" t="s">
        <v>4513</v>
      </c>
      <c r="E50" s="10" t="s">
        <v>4514</v>
      </c>
      <c r="F50" s="13" t="s">
        <v>4487</v>
      </c>
      <c r="G50" s="10">
        <v>0.3</v>
      </c>
      <c r="H50" s="10">
        <v>0.3</v>
      </c>
      <c r="I50" s="19"/>
      <c r="J50" s="19"/>
      <c r="K50" s="19">
        <f t="shared" si="0"/>
        <v>3.066</v>
      </c>
      <c r="L50" s="20">
        <v>3.07</v>
      </c>
    </row>
    <row r="51" spans="1:12">
      <c r="A51" s="9">
        <v>47</v>
      </c>
      <c r="B51" s="10" t="s">
        <v>4515</v>
      </c>
      <c r="C51" s="11" t="s">
        <v>4407</v>
      </c>
      <c r="D51" s="12" t="s">
        <v>4516</v>
      </c>
      <c r="E51" s="10" t="s">
        <v>4517</v>
      </c>
      <c r="F51" s="13" t="s">
        <v>4487</v>
      </c>
      <c r="G51" s="10">
        <v>0.4</v>
      </c>
      <c r="H51" s="10">
        <v>0.4</v>
      </c>
      <c r="I51" s="19"/>
      <c r="J51" s="19"/>
      <c r="K51" s="19">
        <f t="shared" si="0"/>
        <v>4.088</v>
      </c>
      <c r="L51" s="20">
        <v>4.09</v>
      </c>
    </row>
    <row r="52" spans="1:12">
      <c r="A52" s="9">
        <v>48</v>
      </c>
      <c r="B52" s="10" t="s">
        <v>4518</v>
      </c>
      <c r="C52" s="11" t="s">
        <v>4425</v>
      </c>
      <c r="D52" s="12" t="s">
        <v>4519</v>
      </c>
      <c r="E52" s="10" t="s">
        <v>4520</v>
      </c>
      <c r="F52" s="13" t="s">
        <v>4487</v>
      </c>
      <c r="G52" s="10">
        <v>0.7</v>
      </c>
      <c r="H52" s="10">
        <v>0.7</v>
      </c>
      <c r="I52" s="19"/>
      <c r="J52" s="19"/>
      <c r="K52" s="19">
        <f t="shared" si="0"/>
        <v>7.154</v>
      </c>
      <c r="L52" s="20">
        <v>7.15</v>
      </c>
    </row>
    <row r="53" spans="1:12">
      <c r="A53" s="9">
        <v>49</v>
      </c>
      <c r="B53" s="10" t="s">
        <v>4521</v>
      </c>
      <c r="C53" s="11" t="s">
        <v>4407</v>
      </c>
      <c r="D53" s="12" t="s">
        <v>4522</v>
      </c>
      <c r="E53" s="10" t="s">
        <v>4523</v>
      </c>
      <c r="F53" s="13" t="s">
        <v>4487</v>
      </c>
      <c r="G53" s="10">
        <v>0.8</v>
      </c>
      <c r="H53" s="10">
        <v>0.8</v>
      </c>
      <c r="I53" s="19"/>
      <c r="J53" s="19"/>
      <c r="K53" s="19">
        <f t="shared" si="0"/>
        <v>8.176</v>
      </c>
      <c r="L53" s="20">
        <v>8.18</v>
      </c>
    </row>
    <row r="54" spans="1:12">
      <c r="A54" s="9">
        <v>50</v>
      </c>
      <c r="B54" s="10" t="s">
        <v>4524</v>
      </c>
      <c r="C54" s="11" t="s">
        <v>4418</v>
      </c>
      <c r="D54" s="12" t="s">
        <v>4525</v>
      </c>
      <c r="E54" s="10" t="s">
        <v>4526</v>
      </c>
      <c r="F54" s="13" t="s">
        <v>4487</v>
      </c>
      <c r="G54" s="10">
        <v>1.1</v>
      </c>
      <c r="H54" s="10">
        <v>1.1</v>
      </c>
      <c r="I54" s="19"/>
      <c r="J54" s="19"/>
      <c r="K54" s="19">
        <f t="shared" si="0"/>
        <v>11.242</v>
      </c>
      <c r="L54" s="20">
        <v>11.24</v>
      </c>
    </row>
    <row r="55" spans="1:12">
      <c r="A55" s="9">
        <v>51</v>
      </c>
      <c r="B55" s="10" t="s">
        <v>4527</v>
      </c>
      <c r="C55" s="11" t="s">
        <v>4528</v>
      </c>
      <c r="D55" s="12" t="s">
        <v>4529</v>
      </c>
      <c r="E55" s="10" t="s">
        <v>4530</v>
      </c>
      <c r="F55" s="13" t="s">
        <v>4487</v>
      </c>
      <c r="G55" s="10">
        <v>0.7</v>
      </c>
      <c r="H55" s="10">
        <v>0.7</v>
      </c>
      <c r="I55" s="19"/>
      <c r="J55" s="19"/>
      <c r="K55" s="19">
        <f t="shared" si="0"/>
        <v>7.154</v>
      </c>
      <c r="L55" s="20">
        <v>7.15</v>
      </c>
    </row>
    <row r="56" spans="1:12">
      <c r="A56" s="9">
        <v>52</v>
      </c>
      <c r="B56" s="10" t="s">
        <v>4531</v>
      </c>
      <c r="C56" s="11" t="s">
        <v>4358</v>
      </c>
      <c r="D56" s="12" t="s">
        <v>4532</v>
      </c>
      <c r="E56" s="10" t="s">
        <v>4533</v>
      </c>
      <c r="F56" s="13" t="s">
        <v>4487</v>
      </c>
      <c r="G56" s="10">
        <v>1</v>
      </c>
      <c r="H56" s="10">
        <v>1</v>
      </c>
      <c r="I56" s="19"/>
      <c r="J56" s="19"/>
      <c r="K56" s="19">
        <f t="shared" si="0"/>
        <v>10.22</v>
      </c>
      <c r="L56" s="20">
        <v>10.22</v>
      </c>
    </row>
    <row r="57" spans="1:12">
      <c r="A57" s="9">
        <v>53</v>
      </c>
      <c r="B57" s="10" t="s">
        <v>4534</v>
      </c>
      <c r="C57" s="14" t="s">
        <v>4407</v>
      </c>
      <c r="D57" s="15" t="s">
        <v>4535</v>
      </c>
      <c r="E57" s="10" t="s">
        <v>4536</v>
      </c>
      <c r="F57" s="13" t="s">
        <v>4487</v>
      </c>
      <c r="G57" s="10">
        <v>0.7</v>
      </c>
      <c r="H57" s="10">
        <v>0.7</v>
      </c>
      <c r="I57" s="19"/>
      <c r="J57" s="19"/>
      <c r="K57" s="19">
        <f t="shared" si="0"/>
        <v>7.154</v>
      </c>
      <c r="L57" s="20">
        <v>7.15</v>
      </c>
    </row>
    <row r="58" spans="1:12">
      <c r="A58" s="9">
        <v>54</v>
      </c>
      <c r="B58" s="10" t="s">
        <v>4537</v>
      </c>
      <c r="C58" s="14" t="s">
        <v>4425</v>
      </c>
      <c r="D58" s="15" t="s">
        <v>4538</v>
      </c>
      <c r="E58" s="10" t="s">
        <v>4536</v>
      </c>
      <c r="F58" s="13" t="s">
        <v>4487</v>
      </c>
      <c r="G58" s="10">
        <v>0.5</v>
      </c>
      <c r="H58" s="10">
        <v>0.5</v>
      </c>
      <c r="I58" s="19"/>
      <c r="J58" s="19"/>
      <c r="K58" s="19">
        <f t="shared" si="0"/>
        <v>5.11</v>
      </c>
      <c r="L58" s="20">
        <v>5.11</v>
      </c>
    </row>
    <row r="59" spans="1:12">
      <c r="A59" s="9">
        <v>55</v>
      </c>
      <c r="B59" s="10" t="s">
        <v>4539</v>
      </c>
      <c r="C59" s="11" t="s">
        <v>4358</v>
      </c>
      <c r="D59" s="12" t="s">
        <v>4540</v>
      </c>
      <c r="E59" s="10" t="s">
        <v>4541</v>
      </c>
      <c r="F59" s="13" t="s">
        <v>4487</v>
      </c>
      <c r="G59" s="10">
        <v>1</v>
      </c>
      <c r="H59" s="10">
        <v>1</v>
      </c>
      <c r="I59" s="19"/>
      <c r="J59" s="19"/>
      <c r="K59" s="19">
        <f t="shared" si="0"/>
        <v>10.22</v>
      </c>
      <c r="L59" s="20">
        <v>10.22</v>
      </c>
    </row>
    <row r="60" spans="1:12">
      <c r="A60" s="9">
        <v>56</v>
      </c>
      <c r="B60" s="10" t="s">
        <v>4542</v>
      </c>
      <c r="C60" s="11" t="s">
        <v>4396</v>
      </c>
      <c r="D60" s="12" t="s">
        <v>4543</v>
      </c>
      <c r="E60" s="10" t="s">
        <v>4544</v>
      </c>
      <c r="F60" s="13" t="s">
        <v>4545</v>
      </c>
      <c r="G60" s="10">
        <v>5.3</v>
      </c>
      <c r="H60" s="10">
        <v>5.3</v>
      </c>
      <c r="I60" s="19"/>
      <c r="J60" s="19"/>
      <c r="K60" s="19">
        <f t="shared" si="0"/>
        <v>54.166</v>
      </c>
      <c r="L60" s="20">
        <v>54.17</v>
      </c>
    </row>
    <row r="61" spans="1:12">
      <c r="A61" s="9">
        <v>57</v>
      </c>
      <c r="B61" s="10" t="s">
        <v>4546</v>
      </c>
      <c r="C61" s="11" t="s">
        <v>4547</v>
      </c>
      <c r="D61" s="12" t="s">
        <v>4548</v>
      </c>
      <c r="E61" s="10" t="s">
        <v>4549</v>
      </c>
      <c r="F61" s="13" t="s">
        <v>4545</v>
      </c>
      <c r="G61" s="10">
        <v>2.55</v>
      </c>
      <c r="H61" s="10">
        <v>2.55</v>
      </c>
      <c r="I61" s="19"/>
      <c r="J61" s="19"/>
      <c r="K61" s="19">
        <f t="shared" si="0"/>
        <v>26.061</v>
      </c>
      <c r="L61" s="20">
        <v>26.06</v>
      </c>
    </row>
    <row r="62" spans="1:12">
      <c r="A62" s="9">
        <v>58</v>
      </c>
      <c r="B62" s="10" t="s">
        <v>4550</v>
      </c>
      <c r="C62" s="11" t="s">
        <v>4456</v>
      </c>
      <c r="D62" s="12" t="s">
        <v>4551</v>
      </c>
      <c r="E62" s="10" t="s">
        <v>4552</v>
      </c>
      <c r="F62" s="13" t="s">
        <v>4545</v>
      </c>
      <c r="G62" s="10">
        <v>2</v>
      </c>
      <c r="H62" s="10">
        <v>2</v>
      </c>
      <c r="I62" s="19"/>
      <c r="J62" s="19"/>
      <c r="K62" s="19">
        <f t="shared" si="0"/>
        <v>20.44</v>
      </c>
      <c r="L62" s="20">
        <v>20.44</v>
      </c>
    </row>
    <row r="63" spans="1:12">
      <c r="A63" s="9">
        <v>59</v>
      </c>
      <c r="B63" s="10" t="s">
        <v>4553</v>
      </c>
      <c r="C63" s="11" t="s">
        <v>4375</v>
      </c>
      <c r="D63" s="12" t="s">
        <v>4554</v>
      </c>
      <c r="E63" s="10" t="s">
        <v>4555</v>
      </c>
      <c r="F63" s="13" t="s">
        <v>4545</v>
      </c>
      <c r="G63" s="10">
        <v>3.15</v>
      </c>
      <c r="H63" s="10">
        <v>3.15</v>
      </c>
      <c r="I63" s="19"/>
      <c r="J63" s="19"/>
      <c r="K63" s="19">
        <f t="shared" si="0"/>
        <v>32.193</v>
      </c>
      <c r="L63" s="20">
        <v>32.19</v>
      </c>
    </row>
    <row r="64" spans="1:12">
      <c r="A64" s="9">
        <v>60</v>
      </c>
      <c r="B64" s="10" t="s">
        <v>4556</v>
      </c>
      <c r="C64" s="11" t="s">
        <v>4379</v>
      </c>
      <c r="D64" s="12" t="s">
        <v>4557</v>
      </c>
      <c r="E64" s="10" t="s">
        <v>4558</v>
      </c>
      <c r="F64" s="13" t="s">
        <v>4545</v>
      </c>
      <c r="G64" s="10">
        <v>1</v>
      </c>
      <c r="H64" s="10">
        <v>1</v>
      </c>
      <c r="I64" s="19"/>
      <c r="J64" s="19"/>
      <c r="K64" s="19">
        <f t="shared" si="0"/>
        <v>10.22</v>
      </c>
      <c r="L64" s="20">
        <v>10.22</v>
      </c>
    </row>
    <row r="65" spans="1:12">
      <c r="A65" s="9">
        <v>61</v>
      </c>
      <c r="B65" s="10" t="s">
        <v>1043</v>
      </c>
      <c r="C65" s="11" t="s">
        <v>4396</v>
      </c>
      <c r="D65" s="12" t="s">
        <v>4559</v>
      </c>
      <c r="E65" s="10" t="s">
        <v>4560</v>
      </c>
      <c r="F65" s="13" t="s">
        <v>4545</v>
      </c>
      <c r="G65" s="10">
        <v>0.8</v>
      </c>
      <c r="H65" s="10">
        <v>0.8</v>
      </c>
      <c r="I65" s="19"/>
      <c r="J65" s="19"/>
      <c r="K65" s="19">
        <f t="shared" si="0"/>
        <v>8.176</v>
      </c>
      <c r="L65" s="20">
        <v>8.18</v>
      </c>
    </row>
    <row r="66" spans="1:12">
      <c r="A66" s="9">
        <v>62</v>
      </c>
      <c r="B66" s="10" t="s">
        <v>4561</v>
      </c>
      <c r="C66" s="11" t="s">
        <v>4562</v>
      </c>
      <c r="D66" s="12" t="s">
        <v>4563</v>
      </c>
      <c r="E66" s="10" t="s">
        <v>4564</v>
      </c>
      <c r="F66" s="13" t="s">
        <v>4545</v>
      </c>
      <c r="G66" s="10">
        <v>0.8</v>
      </c>
      <c r="H66" s="10">
        <v>0.8</v>
      </c>
      <c r="I66" s="19"/>
      <c r="J66" s="19"/>
      <c r="K66" s="19">
        <f t="shared" si="0"/>
        <v>8.176</v>
      </c>
      <c r="L66" s="20">
        <v>8.18</v>
      </c>
    </row>
    <row r="67" spans="1:12">
      <c r="A67" s="9">
        <v>63</v>
      </c>
      <c r="B67" s="10" t="s">
        <v>4565</v>
      </c>
      <c r="C67" s="11" t="s">
        <v>4389</v>
      </c>
      <c r="D67" s="12" t="s">
        <v>4566</v>
      </c>
      <c r="E67" s="10" t="s">
        <v>4567</v>
      </c>
      <c r="F67" s="13" t="s">
        <v>4545</v>
      </c>
      <c r="G67" s="10">
        <v>2.2</v>
      </c>
      <c r="H67" s="10">
        <v>2.2</v>
      </c>
      <c r="I67" s="19"/>
      <c r="J67" s="19"/>
      <c r="K67" s="19">
        <f t="shared" si="0"/>
        <v>22.484</v>
      </c>
      <c r="L67" s="20">
        <v>22.48</v>
      </c>
    </row>
    <row r="68" spans="1:12">
      <c r="A68" s="9">
        <v>64</v>
      </c>
      <c r="B68" s="10" t="s">
        <v>4568</v>
      </c>
      <c r="C68" s="11" t="s">
        <v>4396</v>
      </c>
      <c r="D68" s="12" t="s">
        <v>4569</v>
      </c>
      <c r="E68" s="10" t="s">
        <v>4570</v>
      </c>
      <c r="F68" s="13" t="s">
        <v>4545</v>
      </c>
      <c r="G68" s="10">
        <v>1.1</v>
      </c>
      <c r="H68" s="10">
        <v>1.1</v>
      </c>
      <c r="I68" s="19"/>
      <c r="J68" s="19"/>
      <c r="K68" s="19">
        <f t="shared" si="0"/>
        <v>11.242</v>
      </c>
      <c r="L68" s="20">
        <v>11.24</v>
      </c>
    </row>
    <row r="69" spans="1:12">
      <c r="A69" s="9">
        <v>65</v>
      </c>
      <c r="B69" s="10" t="s">
        <v>4571</v>
      </c>
      <c r="C69" s="11" t="s">
        <v>4528</v>
      </c>
      <c r="D69" s="12" t="s">
        <v>4572</v>
      </c>
      <c r="E69" s="10" t="s">
        <v>4573</v>
      </c>
      <c r="F69" s="13" t="s">
        <v>4545</v>
      </c>
      <c r="G69" s="10">
        <v>2.35</v>
      </c>
      <c r="H69" s="10">
        <v>2.35</v>
      </c>
      <c r="I69" s="19"/>
      <c r="J69" s="19"/>
      <c r="K69" s="19">
        <f t="shared" ref="K69:K80" si="1">H69*10.22</f>
        <v>24.017</v>
      </c>
      <c r="L69" s="20">
        <v>24.02</v>
      </c>
    </row>
    <row r="70" spans="1:12">
      <c r="A70" s="9">
        <v>66</v>
      </c>
      <c r="B70" s="10" t="s">
        <v>4574</v>
      </c>
      <c r="C70" s="11" t="s">
        <v>4379</v>
      </c>
      <c r="D70" s="12" t="s">
        <v>4575</v>
      </c>
      <c r="E70" s="10" t="s">
        <v>4576</v>
      </c>
      <c r="F70" s="13" t="s">
        <v>4545</v>
      </c>
      <c r="G70" s="10">
        <v>1</v>
      </c>
      <c r="H70" s="10">
        <v>1</v>
      </c>
      <c r="I70" s="19"/>
      <c r="J70" s="19"/>
      <c r="K70" s="19">
        <f t="shared" si="1"/>
        <v>10.22</v>
      </c>
      <c r="L70" s="20">
        <v>10.22</v>
      </c>
    </row>
    <row r="71" spans="1:12">
      <c r="A71" s="9">
        <v>67</v>
      </c>
      <c r="B71" s="10" t="s">
        <v>4577</v>
      </c>
      <c r="C71" s="11" t="s">
        <v>4363</v>
      </c>
      <c r="D71" s="12" t="s">
        <v>4578</v>
      </c>
      <c r="E71" s="10" t="s">
        <v>4579</v>
      </c>
      <c r="F71" s="13" t="s">
        <v>4545</v>
      </c>
      <c r="G71" s="10">
        <v>3.2</v>
      </c>
      <c r="H71" s="10">
        <v>3.2</v>
      </c>
      <c r="I71" s="19"/>
      <c r="J71" s="19"/>
      <c r="K71" s="19">
        <f t="shared" si="1"/>
        <v>32.704</v>
      </c>
      <c r="L71" s="20">
        <v>32.7</v>
      </c>
    </row>
    <row r="72" spans="1:12">
      <c r="A72" s="9">
        <v>68</v>
      </c>
      <c r="B72" s="10" t="s">
        <v>4580</v>
      </c>
      <c r="C72" s="11" t="s">
        <v>4425</v>
      </c>
      <c r="D72" s="12" t="s">
        <v>4581</v>
      </c>
      <c r="E72" s="10" t="s">
        <v>4582</v>
      </c>
      <c r="F72" s="13" t="s">
        <v>4545</v>
      </c>
      <c r="G72" s="10">
        <v>3.75</v>
      </c>
      <c r="H72" s="10">
        <v>3.75</v>
      </c>
      <c r="I72" s="19"/>
      <c r="J72" s="19"/>
      <c r="K72" s="19">
        <f t="shared" si="1"/>
        <v>38.325</v>
      </c>
      <c r="L72" s="20">
        <v>38.33</v>
      </c>
    </row>
    <row r="73" spans="1:12">
      <c r="A73" s="9">
        <v>69</v>
      </c>
      <c r="B73" s="10" t="s">
        <v>4583</v>
      </c>
      <c r="C73" s="11" t="s">
        <v>4584</v>
      </c>
      <c r="D73" s="12" t="s">
        <v>4585</v>
      </c>
      <c r="E73" s="10" t="s">
        <v>4586</v>
      </c>
      <c r="F73" s="13" t="s">
        <v>4545</v>
      </c>
      <c r="G73" s="10">
        <v>3.7</v>
      </c>
      <c r="H73" s="10">
        <v>3.7</v>
      </c>
      <c r="I73" s="19"/>
      <c r="J73" s="19"/>
      <c r="K73" s="19">
        <f t="shared" si="1"/>
        <v>37.814</v>
      </c>
      <c r="L73" s="20">
        <v>37.81</v>
      </c>
    </row>
    <row r="74" spans="1:12">
      <c r="A74" s="9">
        <v>70</v>
      </c>
      <c r="B74" s="10" t="s">
        <v>4587</v>
      </c>
      <c r="C74" s="11" t="s">
        <v>4379</v>
      </c>
      <c r="D74" s="12" t="s">
        <v>4588</v>
      </c>
      <c r="E74" s="10" t="s">
        <v>4589</v>
      </c>
      <c r="F74" s="13" t="s">
        <v>4545</v>
      </c>
      <c r="G74" s="10">
        <v>4.2</v>
      </c>
      <c r="H74" s="10">
        <v>4.2</v>
      </c>
      <c r="I74" s="19"/>
      <c r="J74" s="19"/>
      <c r="K74" s="19">
        <f t="shared" si="1"/>
        <v>42.924</v>
      </c>
      <c r="L74" s="20">
        <v>42.92</v>
      </c>
    </row>
    <row r="75" spans="1:12">
      <c r="A75" s="9">
        <v>71</v>
      </c>
      <c r="B75" s="10" t="s">
        <v>4590</v>
      </c>
      <c r="C75" s="11" t="s">
        <v>4591</v>
      </c>
      <c r="D75" s="12" t="s">
        <v>4592</v>
      </c>
      <c r="E75" s="10" t="s">
        <v>4593</v>
      </c>
      <c r="F75" s="13" t="s">
        <v>4545</v>
      </c>
      <c r="G75" s="10">
        <v>2.85</v>
      </c>
      <c r="H75" s="10">
        <v>2.85</v>
      </c>
      <c r="I75" s="19"/>
      <c r="J75" s="19"/>
      <c r="K75" s="19">
        <f t="shared" si="1"/>
        <v>29.127</v>
      </c>
      <c r="L75" s="20">
        <v>29.13</v>
      </c>
    </row>
    <row r="76" spans="1:12">
      <c r="A76" s="9">
        <v>72</v>
      </c>
      <c r="B76" s="10" t="s">
        <v>4594</v>
      </c>
      <c r="C76" s="11" t="s">
        <v>4456</v>
      </c>
      <c r="D76" s="12" t="s">
        <v>4595</v>
      </c>
      <c r="E76" s="10" t="s">
        <v>4596</v>
      </c>
      <c r="F76" s="13" t="s">
        <v>4545</v>
      </c>
      <c r="G76" s="10">
        <v>2.8</v>
      </c>
      <c r="H76" s="10">
        <v>2.8</v>
      </c>
      <c r="I76" s="19"/>
      <c r="J76" s="19"/>
      <c r="K76" s="19">
        <f t="shared" si="1"/>
        <v>28.616</v>
      </c>
      <c r="L76" s="20">
        <v>28.62</v>
      </c>
    </row>
    <row r="77" spans="1:12">
      <c r="A77" s="9">
        <v>73</v>
      </c>
      <c r="B77" s="10" t="s">
        <v>4597</v>
      </c>
      <c r="C77" s="11" t="s">
        <v>4363</v>
      </c>
      <c r="D77" s="12" t="s">
        <v>4598</v>
      </c>
      <c r="E77" s="10" t="s">
        <v>4599</v>
      </c>
      <c r="F77" s="13" t="s">
        <v>4545</v>
      </c>
      <c r="G77" s="10">
        <v>1.8</v>
      </c>
      <c r="H77" s="10">
        <v>1.8</v>
      </c>
      <c r="I77" s="19"/>
      <c r="J77" s="19"/>
      <c r="K77" s="19">
        <f t="shared" si="1"/>
        <v>18.396</v>
      </c>
      <c r="L77" s="20">
        <v>18.4</v>
      </c>
    </row>
    <row r="78" spans="1:12">
      <c r="A78" s="9">
        <v>74</v>
      </c>
      <c r="B78" s="10" t="s">
        <v>4600</v>
      </c>
      <c r="C78" s="11" t="s">
        <v>4601</v>
      </c>
      <c r="D78" s="12" t="s">
        <v>4602</v>
      </c>
      <c r="E78" s="10" t="s">
        <v>4603</v>
      </c>
      <c r="F78" s="13" t="s">
        <v>4545</v>
      </c>
      <c r="G78" s="10">
        <v>1</v>
      </c>
      <c r="H78" s="10">
        <v>1</v>
      </c>
      <c r="I78" s="19"/>
      <c r="J78" s="19"/>
      <c r="K78" s="19">
        <f t="shared" si="1"/>
        <v>10.22</v>
      </c>
      <c r="L78" s="20">
        <v>10.22</v>
      </c>
    </row>
    <row r="79" spans="1:12">
      <c r="A79" s="9">
        <v>75</v>
      </c>
      <c r="B79" s="10" t="s">
        <v>4604</v>
      </c>
      <c r="C79" s="11" t="s">
        <v>4605</v>
      </c>
      <c r="D79" s="12" t="s">
        <v>4606</v>
      </c>
      <c r="E79" s="10" t="s">
        <v>4607</v>
      </c>
      <c r="F79" s="13" t="s">
        <v>4545</v>
      </c>
      <c r="G79" s="10">
        <v>1</v>
      </c>
      <c r="H79" s="10">
        <v>1</v>
      </c>
      <c r="I79" s="19"/>
      <c r="J79" s="19"/>
      <c r="K79" s="19">
        <f t="shared" si="1"/>
        <v>10.22</v>
      </c>
      <c r="L79" s="20">
        <v>10.22</v>
      </c>
    </row>
    <row r="80" spans="1:12">
      <c r="A80" s="9">
        <v>76</v>
      </c>
      <c r="B80" s="10" t="s">
        <v>4608</v>
      </c>
      <c r="C80" s="11" t="s">
        <v>4363</v>
      </c>
      <c r="D80" s="12" t="s">
        <v>4609</v>
      </c>
      <c r="E80" s="10" t="s">
        <v>4610</v>
      </c>
      <c r="F80" s="13" t="s">
        <v>4611</v>
      </c>
      <c r="G80" s="10">
        <v>1.35</v>
      </c>
      <c r="H80" s="10">
        <v>1.35</v>
      </c>
      <c r="I80" s="19"/>
      <c r="J80" s="19"/>
      <c r="K80" s="19">
        <f t="shared" si="1"/>
        <v>13.797</v>
      </c>
      <c r="L80" s="20">
        <v>13.8</v>
      </c>
    </row>
    <row r="81" ht="15.75" spans="1:12">
      <c r="A81" s="9">
        <v>77</v>
      </c>
      <c r="B81" s="21" t="s">
        <v>4612</v>
      </c>
      <c r="C81" s="22" t="s">
        <v>4613</v>
      </c>
      <c r="D81" s="20" t="s">
        <v>4614</v>
      </c>
      <c r="E81" s="21" t="s">
        <v>4615</v>
      </c>
      <c r="F81" s="21" t="s">
        <v>4616</v>
      </c>
      <c r="G81" s="21">
        <v>6</v>
      </c>
      <c r="H81" s="23">
        <v>6</v>
      </c>
      <c r="I81" s="34"/>
      <c r="J81" s="34"/>
      <c r="K81" s="30">
        <v>61.32</v>
      </c>
      <c r="L81" s="20">
        <v>61.32</v>
      </c>
    </row>
    <row r="82" ht="15.75" spans="1:12">
      <c r="A82" s="9">
        <v>78</v>
      </c>
      <c r="B82" s="21" t="s">
        <v>4617</v>
      </c>
      <c r="C82" s="22" t="s">
        <v>4418</v>
      </c>
      <c r="D82" s="20" t="s">
        <v>4618</v>
      </c>
      <c r="E82" s="21" t="s">
        <v>4619</v>
      </c>
      <c r="F82" s="21" t="s">
        <v>4616</v>
      </c>
      <c r="G82" s="21">
        <v>3.8</v>
      </c>
      <c r="H82" s="23">
        <v>3.8</v>
      </c>
      <c r="I82" s="34"/>
      <c r="J82" s="34"/>
      <c r="K82" s="30">
        <v>38.836</v>
      </c>
      <c r="L82" s="20">
        <v>38.84</v>
      </c>
    </row>
    <row r="83" ht="15.75" spans="1:12">
      <c r="A83" s="9">
        <v>79</v>
      </c>
      <c r="B83" s="21" t="s">
        <v>4620</v>
      </c>
      <c r="C83" s="22" t="s">
        <v>4621</v>
      </c>
      <c r="D83" s="20" t="s">
        <v>4622</v>
      </c>
      <c r="E83" s="21" t="s">
        <v>4623</v>
      </c>
      <c r="F83" s="21" t="s">
        <v>4616</v>
      </c>
      <c r="G83" s="21">
        <v>1</v>
      </c>
      <c r="H83" s="23">
        <v>1</v>
      </c>
      <c r="I83" s="34"/>
      <c r="J83" s="34"/>
      <c r="K83" s="30">
        <v>10.22</v>
      </c>
      <c r="L83" s="20">
        <v>10.22</v>
      </c>
    </row>
    <row r="84" ht="15.75" spans="1:12">
      <c r="A84" s="9">
        <v>80</v>
      </c>
      <c r="B84" s="21" t="s">
        <v>4624</v>
      </c>
      <c r="C84" s="22" t="s">
        <v>4389</v>
      </c>
      <c r="D84" s="24" t="s">
        <v>4625</v>
      </c>
      <c r="E84" s="21" t="s">
        <v>4626</v>
      </c>
      <c r="F84" s="21" t="s">
        <v>4616</v>
      </c>
      <c r="G84" s="21">
        <v>3.2</v>
      </c>
      <c r="H84" s="23">
        <v>3.2</v>
      </c>
      <c r="I84" s="34"/>
      <c r="J84" s="34"/>
      <c r="K84" s="30">
        <v>32.704</v>
      </c>
      <c r="L84" s="20">
        <v>32.7</v>
      </c>
    </row>
    <row r="85" ht="15.75" spans="1:12">
      <c r="A85" s="9">
        <v>81</v>
      </c>
      <c r="B85" s="21" t="s">
        <v>4627</v>
      </c>
      <c r="C85" s="22" t="s">
        <v>4446</v>
      </c>
      <c r="D85" s="20" t="s">
        <v>4628</v>
      </c>
      <c r="E85" s="21" t="s">
        <v>4629</v>
      </c>
      <c r="F85" s="21" t="s">
        <v>4616</v>
      </c>
      <c r="G85" s="21">
        <v>1.6</v>
      </c>
      <c r="H85" s="23">
        <v>1.6</v>
      </c>
      <c r="I85" s="34"/>
      <c r="J85" s="34"/>
      <c r="K85" s="30">
        <v>16.352</v>
      </c>
      <c r="L85" s="20">
        <v>16.35</v>
      </c>
    </row>
    <row r="86" ht="15.75" spans="1:12">
      <c r="A86" s="9">
        <v>82</v>
      </c>
      <c r="B86" s="21" t="s">
        <v>4630</v>
      </c>
      <c r="C86" s="22" t="s">
        <v>4363</v>
      </c>
      <c r="D86" s="24" t="s">
        <v>4631</v>
      </c>
      <c r="E86" s="21" t="s">
        <v>4632</v>
      </c>
      <c r="F86" s="21" t="s">
        <v>4616</v>
      </c>
      <c r="G86" s="21">
        <v>2.2</v>
      </c>
      <c r="H86" s="23">
        <v>2.2</v>
      </c>
      <c r="I86" s="34"/>
      <c r="J86" s="34"/>
      <c r="K86" s="30">
        <v>22.484</v>
      </c>
      <c r="L86" s="20">
        <v>22.48</v>
      </c>
    </row>
    <row r="87" ht="15.75" spans="1:12">
      <c r="A87" s="9">
        <v>83</v>
      </c>
      <c r="B87" s="21" t="s">
        <v>4633</v>
      </c>
      <c r="C87" s="22" t="s">
        <v>4407</v>
      </c>
      <c r="D87" s="20" t="s">
        <v>4634</v>
      </c>
      <c r="E87" s="21" t="s">
        <v>4635</v>
      </c>
      <c r="F87" s="21" t="s">
        <v>4616</v>
      </c>
      <c r="G87" s="21">
        <v>4.2</v>
      </c>
      <c r="H87" s="23">
        <v>4.2</v>
      </c>
      <c r="I87" s="34"/>
      <c r="J87" s="34"/>
      <c r="K87" s="30">
        <v>42.924</v>
      </c>
      <c r="L87" s="20">
        <v>42.92</v>
      </c>
    </row>
    <row r="88" ht="15.75" spans="1:12">
      <c r="A88" s="9">
        <v>84</v>
      </c>
      <c r="B88" s="21" t="s">
        <v>4636</v>
      </c>
      <c r="C88" s="22" t="s">
        <v>4358</v>
      </c>
      <c r="D88" s="20" t="s">
        <v>4637</v>
      </c>
      <c r="E88" s="21" t="s">
        <v>4638</v>
      </c>
      <c r="F88" s="21" t="s">
        <v>4616</v>
      </c>
      <c r="G88" s="21">
        <v>3.3</v>
      </c>
      <c r="H88" s="23">
        <v>3.3</v>
      </c>
      <c r="I88" s="34"/>
      <c r="J88" s="34"/>
      <c r="K88" s="30">
        <v>33.726</v>
      </c>
      <c r="L88" s="20">
        <v>33.73</v>
      </c>
    </row>
    <row r="89" ht="15.75" spans="1:12">
      <c r="A89" s="9">
        <v>85</v>
      </c>
      <c r="B89" s="21" t="s">
        <v>4639</v>
      </c>
      <c r="C89" s="22" t="s">
        <v>4396</v>
      </c>
      <c r="D89" s="20" t="s">
        <v>4640</v>
      </c>
      <c r="E89" s="21" t="s">
        <v>4641</v>
      </c>
      <c r="F89" s="21" t="s">
        <v>4616</v>
      </c>
      <c r="G89" s="21">
        <v>1.3</v>
      </c>
      <c r="H89" s="23">
        <v>1.3</v>
      </c>
      <c r="I89" s="34"/>
      <c r="J89" s="34"/>
      <c r="K89" s="30">
        <v>13.286</v>
      </c>
      <c r="L89" s="20">
        <v>13.29</v>
      </c>
    </row>
    <row r="90" ht="15.75" spans="1:12">
      <c r="A90" s="9">
        <v>86</v>
      </c>
      <c r="B90" s="21" t="s">
        <v>2387</v>
      </c>
      <c r="C90" s="22" t="s">
        <v>4379</v>
      </c>
      <c r="D90" s="20" t="s">
        <v>4642</v>
      </c>
      <c r="E90" s="21" t="s">
        <v>4643</v>
      </c>
      <c r="F90" s="21" t="s">
        <v>4616</v>
      </c>
      <c r="G90" s="21">
        <v>1.2</v>
      </c>
      <c r="H90" s="23">
        <v>1.2</v>
      </c>
      <c r="I90" s="34"/>
      <c r="J90" s="34"/>
      <c r="K90" s="30">
        <v>12.264</v>
      </c>
      <c r="L90" s="20">
        <v>12.26</v>
      </c>
    </row>
    <row r="91" s="1" customFormat="1" ht="15.75" spans="1:12">
      <c r="A91" s="9">
        <v>87</v>
      </c>
      <c r="B91" s="25" t="s">
        <v>4644</v>
      </c>
      <c r="C91" s="26" t="s">
        <v>4358</v>
      </c>
      <c r="D91" s="24" t="s">
        <v>4645</v>
      </c>
      <c r="E91" s="25" t="s">
        <v>4646</v>
      </c>
      <c r="F91" s="25" t="s">
        <v>4616</v>
      </c>
      <c r="G91" s="25">
        <v>3.2</v>
      </c>
      <c r="H91" s="27">
        <v>3.2</v>
      </c>
      <c r="I91" s="34"/>
      <c r="J91" s="34"/>
      <c r="K91" s="30">
        <v>32.704</v>
      </c>
      <c r="L91" s="20">
        <v>32.7</v>
      </c>
    </row>
    <row r="92" ht="15.75" spans="1:12">
      <c r="A92" s="9">
        <v>88</v>
      </c>
      <c r="B92" s="21" t="s">
        <v>4647</v>
      </c>
      <c r="C92" s="22" t="s">
        <v>4648</v>
      </c>
      <c r="D92" s="20" t="s">
        <v>4649</v>
      </c>
      <c r="E92" s="21" t="s">
        <v>4650</v>
      </c>
      <c r="F92" s="21" t="s">
        <v>4616</v>
      </c>
      <c r="G92" s="21">
        <v>1</v>
      </c>
      <c r="H92" s="23">
        <v>1</v>
      </c>
      <c r="I92" s="34"/>
      <c r="J92" s="34"/>
      <c r="K92" s="30">
        <v>10.22</v>
      </c>
      <c r="L92" s="20">
        <v>10.22</v>
      </c>
    </row>
    <row r="93" ht="15.75" spans="1:12">
      <c r="A93" s="9">
        <v>89</v>
      </c>
      <c r="B93" s="21" t="s">
        <v>4651</v>
      </c>
      <c r="C93" s="22" t="s">
        <v>4456</v>
      </c>
      <c r="D93" s="20" t="s">
        <v>4652</v>
      </c>
      <c r="E93" s="21" t="s">
        <v>4653</v>
      </c>
      <c r="F93" s="21" t="s">
        <v>4616</v>
      </c>
      <c r="G93" s="21">
        <v>2.8</v>
      </c>
      <c r="H93" s="23">
        <v>2.8</v>
      </c>
      <c r="I93" s="34"/>
      <c r="J93" s="34"/>
      <c r="K93" s="30">
        <v>28.616</v>
      </c>
      <c r="L93" s="20">
        <v>28.62</v>
      </c>
    </row>
    <row r="94" ht="15.75" spans="1:12">
      <c r="A94" s="9">
        <v>90</v>
      </c>
      <c r="B94" s="21" t="s">
        <v>4654</v>
      </c>
      <c r="C94" s="22" t="s">
        <v>4655</v>
      </c>
      <c r="D94" s="20" t="s">
        <v>4656</v>
      </c>
      <c r="E94" s="21" t="s">
        <v>4653</v>
      </c>
      <c r="F94" s="21" t="s">
        <v>4616</v>
      </c>
      <c r="G94" s="21">
        <v>2.4</v>
      </c>
      <c r="H94" s="23">
        <v>2.4</v>
      </c>
      <c r="I94" s="34"/>
      <c r="J94" s="34"/>
      <c r="K94" s="30">
        <v>24.528</v>
      </c>
      <c r="L94" s="20">
        <v>24.53</v>
      </c>
    </row>
    <row r="95" ht="15.75" spans="1:12">
      <c r="A95" s="9">
        <v>91</v>
      </c>
      <c r="B95" s="21" t="s">
        <v>4657</v>
      </c>
      <c r="C95" s="22" t="s">
        <v>4497</v>
      </c>
      <c r="D95" s="20" t="s">
        <v>4658</v>
      </c>
      <c r="E95" s="21" t="s">
        <v>4659</v>
      </c>
      <c r="F95" s="21" t="s">
        <v>4616</v>
      </c>
      <c r="G95" s="21">
        <v>10</v>
      </c>
      <c r="H95" s="23">
        <v>10</v>
      </c>
      <c r="I95" s="34"/>
      <c r="J95" s="34"/>
      <c r="K95" s="30">
        <v>102.2</v>
      </c>
      <c r="L95" s="20">
        <v>102.2</v>
      </c>
    </row>
    <row r="96" ht="15.75" spans="1:12">
      <c r="A96" s="9">
        <v>92</v>
      </c>
      <c r="B96" s="21" t="s">
        <v>4660</v>
      </c>
      <c r="C96" s="22" t="s">
        <v>4605</v>
      </c>
      <c r="D96" s="20" t="s">
        <v>4661</v>
      </c>
      <c r="E96" s="21" t="s">
        <v>4662</v>
      </c>
      <c r="F96" s="21" t="s">
        <v>4616</v>
      </c>
      <c r="G96" s="21">
        <v>1</v>
      </c>
      <c r="H96" s="23">
        <v>1</v>
      </c>
      <c r="I96" s="34"/>
      <c r="J96" s="34"/>
      <c r="K96" s="30">
        <v>10.22</v>
      </c>
      <c r="L96" s="20">
        <v>10.22</v>
      </c>
    </row>
    <row r="97" ht="15.75" spans="1:12">
      <c r="A97" s="28">
        <v>93</v>
      </c>
      <c r="B97" s="21" t="s">
        <v>4663</v>
      </c>
      <c r="C97" s="22" t="s">
        <v>4407</v>
      </c>
      <c r="D97" s="20" t="s">
        <v>4664</v>
      </c>
      <c r="E97" s="21" t="s">
        <v>4665</v>
      </c>
      <c r="F97" s="29" t="s">
        <v>4666</v>
      </c>
      <c r="G97" s="19">
        <v>2</v>
      </c>
      <c r="H97" s="30">
        <v>2</v>
      </c>
      <c r="I97" s="34"/>
      <c r="J97" s="34"/>
      <c r="K97" s="30">
        <v>20.44</v>
      </c>
      <c r="L97" s="20">
        <v>20.45</v>
      </c>
    </row>
    <row r="98" ht="15.75" spans="1:12">
      <c r="A98" s="9">
        <v>94</v>
      </c>
      <c r="B98" s="31" t="s">
        <v>4667</v>
      </c>
      <c r="C98" s="22" t="s">
        <v>4358</v>
      </c>
      <c r="D98" s="20" t="s">
        <v>4668</v>
      </c>
      <c r="E98" s="21" t="s">
        <v>4669</v>
      </c>
      <c r="F98" s="29" t="s">
        <v>4666</v>
      </c>
      <c r="G98" s="19">
        <v>2</v>
      </c>
      <c r="H98" s="32">
        <v>2</v>
      </c>
      <c r="I98" s="35"/>
      <c r="J98" s="35"/>
      <c r="K98" s="32">
        <v>20.44</v>
      </c>
      <c r="L98" s="20">
        <v>20.45</v>
      </c>
    </row>
    <row r="99" spans="1:12">
      <c r="A99" s="9" t="s">
        <v>4352</v>
      </c>
      <c r="B99" s="20"/>
      <c r="C99" s="20"/>
      <c r="D99" s="20"/>
      <c r="E99" s="20"/>
      <c r="F99" s="20"/>
      <c r="G99" s="20">
        <v>203.73</v>
      </c>
      <c r="H99" s="20">
        <v>203.73</v>
      </c>
      <c r="I99" s="20"/>
      <c r="J99" s="20"/>
      <c r="K99" s="36" t="s">
        <v>4670</v>
      </c>
      <c r="L99" s="20">
        <f>ROUND(K99,2)</f>
        <v>2082.12</v>
      </c>
    </row>
    <row r="100" spans="1:1">
      <c r="A100" s="33"/>
    </row>
    <row r="101" spans="1:1">
      <c r="A101" s="33"/>
    </row>
    <row r="102" spans="1:1">
      <c r="A102" s="33"/>
    </row>
    <row r="103" spans="1:1">
      <c r="A103" s="33"/>
    </row>
    <row r="104" spans="1:1">
      <c r="A104" s="33"/>
    </row>
    <row r="105" spans="1:1">
      <c r="A105" s="33"/>
    </row>
    <row r="106" spans="1:1">
      <c r="A106" s="33"/>
    </row>
    <row r="107" spans="1:1">
      <c r="A107" s="33"/>
    </row>
    <row r="108" spans="1:1">
      <c r="A108" s="33"/>
    </row>
    <row r="109" spans="1:1">
      <c r="A109" s="33"/>
    </row>
    <row r="110" spans="1:1">
      <c r="A110" s="33"/>
    </row>
    <row r="111" spans="1:1">
      <c r="A111" s="33"/>
    </row>
    <row r="112" spans="1:1">
      <c r="A112" s="33"/>
    </row>
    <row r="113" spans="1:1">
      <c r="A113" s="33"/>
    </row>
    <row r="114" spans="1:1">
      <c r="A114" s="33"/>
    </row>
    <row r="115" spans="1:1">
      <c r="A115" s="33"/>
    </row>
    <row r="116" spans="1:1">
      <c r="A116" s="33"/>
    </row>
    <row r="117" spans="1:1">
      <c r="A117" s="33"/>
    </row>
    <row r="118" spans="1:1">
      <c r="A118" s="33"/>
    </row>
  </sheetData>
  <mergeCells count="3">
    <mergeCell ref="A1:K1"/>
    <mergeCell ref="A2:K2"/>
    <mergeCell ref="A3:K3"/>
  </mergeCells>
  <pageMargins left="0.590277777777778" right="0.629861111111111" top="0.511805555555556" bottom="0.511805555555556" header="0.5" footer="0.5"/>
  <pageSetup paperSize="9" scale="9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汇总表</vt:lpstr>
      <vt:lpstr>朝阳街道社区汇总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周少</cp:lastModifiedBy>
  <dcterms:created xsi:type="dcterms:W3CDTF">2006-09-13T11:21:00Z</dcterms:created>
  <dcterms:modified xsi:type="dcterms:W3CDTF">2022-08-17T03:05:49Z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DE5FBF0A280A45D69866D4BEC8EF7FEB</vt:lpwstr>
  </property>
  <property fmtid="{D5CDD505-2E9C-101B-9397-08002B2CF9AE}" pid="4" name="commondata">
    <vt:lpwstr>eyJoZGlkIjoiOTUzMjZhYjJiYzQzYjljNWNkM2JhOWJlZDhjZDdlMGEifQ==</vt:lpwstr>
  </property>
</Properties>
</file>