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<sst xmlns="http://schemas.openxmlformats.org/spreadsheetml/2006/main" count="264" uniqueCount="242">
  <si>
    <t>2022年第三季度扶贫小额信贷贴息公示表</t>
  </si>
  <si>
    <t>制表单位（盖章）：</t>
  </si>
  <si>
    <t>序号</t>
  </si>
  <si>
    <t>贴息发放姓名</t>
  </si>
  <si>
    <t>发放身份证号</t>
  </si>
  <si>
    <t xml:space="preserve">银行账号
</t>
  </si>
  <si>
    <t>贷款
金额</t>
  </si>
  <si>
    <t>本次计息日起</t>
  </si>
  <si>
    <t>本次贴息截止日</t>
  </si>
  <si>
    <t>利率</t>
  </si>
  <si>
    <t>贴息
金额</t>
  </si>
  <si>
    <t>备注</t>
  </si>
  <si>
    <t>贺*亮</t>
  </si>
  <si>
    <t>432***********5909</t>
  </si>
  <si>
    <t>6217************901</t>
  </si>
  <si>
    <t>谭*爱</t>
  </si>
  <si>
    <t>432***********5883</t>
  </si>
  <si>
    <t>6217************984</t>
  </si>
  <si>
    <t>盛*</t>
  </si>
  <si>
    <t>430***********1513</t>
  </si>
  <si>
    <t>6217************205</t>
  </si>
  <si>
    <t>唐*兵</t>
  </si>
  <si>
    <t>432***********5872</t>
  </si>
  <si>
    <t>6217************072</t>
  </si>
  <si>
    <t>袁*群</t>
  </si>
  <si>
    <t>432***********5889</t>
  </si>
  <si>
    <t>6217************114</t>
  </si>
  <si>
    <t>李*丰</t>
  </si>
  <si>
    <t>432***********5871</t>
  </si>
  <si>
    <t>6217************851</t>
  </si>
  <si>
    <t>秦*昌</t>
  </si>
  <si>
    <t>432***********5875</t>
  </si>
  <si>
    <t>6217************810</t>
  </si>
  <si>
    <t>郭*妃</t>
  </si>
  <si>
    <t>430***********1524</t>
  </si>
  <si>
    <t>6217************885</t>
  </si>
  <si>
    <t>秦立胜</t>
  </si>
  <si>
    <t>夏*立</t>
  </si>
  <si>
    <t>432***********5905</t>
  </si>
  <si>
    <t>6217************221</t>
  </si>
  <si>
    <t>周放明</t>
  </si>
  <si>
    <t>李*科</t>
  </si>
  <si>
    <t>6217************935</t>
  </si>
  <si>
    <t>方*中</t>
  </si>
  <si>
    <t>432***********5876</t>
  </si>
  <si>
    <t>6217************213</t>
  </si>
  <si>
    <t>雷*平</t>
  </si>
  <si>
    <t>432***********621X</t>
  </si>
  <si>
    <t>6217************564</t>
  </si>
  <si>
    <t>谭爱贞</t>
  </si>
  <si>
    <t>谌*安</t>
  </si>
  <si>
    <t>430***********1536</t>
  </si>
  <si>
    <t>6217************390</t>
  </si>
  <si>
    <t>雷*初</t>
  </si>
  <si>
    <t>432***********6217</t>
  </si>
  <si>
    <t>6217************556</t>
  </si>
  <si>
    <t>李*阳</t>
  </si>
  <si>
    <t>432***********589X</t>
  </si>
  <si>
    <t>6217************760</t>
  </si>
  <si>
    <t>张*梅</t>
  </si>
  <si>
    <t>432***********6185</t>
  </si>
  <si>
    <t>6217************358</t>
  </si>
  <si>
    <t>张*平</t>
  </si>
  <si>
    <t>432***********6171</t>
  </si>
  <si>
    <t>6217************964</t>
  </si>
  <si>
    <t>赵*阳</t>
  </si>
  <si>
    <t>430***********1514</t>
  </si>
  <si>
    <t>6217************034</t>
  </si>
  <si>
    <t>莫*华</t>
  </si>
  <si>
    <t>430***********0529</t>
  </si>
  <si>
    <t>6217************695</t>
  </si>
  <si>
    <t>吴*青</t>
  </si>
  <si>
    <t>6217************125</t>
  </si>
  <si>
    <t>王翠英</t>
  </si>
  <si>
    <t>田*劳</t>
  </si>
  <si>
    <t>432***********5894</t>
  </si>
  <si>
    <t>6217************133</t>
  </si>
  <si>
    <t>吴纯英</t>
  </si>
  <si>
    <t>李*辉</t>
  </si>
  <si>
    <t>6217************109</t>
  </si>
  <si>
    <t>盛*成</t>
  </si>
  <si>
    <t>432***********5933</t>
  </si>
  <si>
    <t>6217************083</t>
  </si>
  <si>
    <t>夏*</t>
  </si>
  <si>
    <t>430***********1510</t>
  </si>
  <si>
    <t>6217************380</t>
  </si>
  <si>
    <t>432***********5873</t>
  </si>
  <si>
    <t>6217************414</t>
  </si>
  <si>
    <t>符*</t>
  </si>
  <si>
    <t>432***********5322</t>
  </si>
  <si>
    <t>6217************822</t>
  </si>
  <si>
    <t>卜*民</t>
  </si>
  <si>
    <t>432***********6172</t>
  </si>
  <si>
    <t>6217************709</t>
  </si>
  <si>
    <t>卜*辉</t>
  </si>
  <si>
    <t>432***********6178</t>
  </si>
  <si>
    <t>6217************275</t>
  </si>
  <si>
    <t>432***********5888</t>
  </si>
  <si>
    <t>6217************405</t>
  </si>
  <si>
    <t>卜*红</t>
  </si>
  <si>
    <t>432***********6184</t>
  </si>
  <si>
    <t>6217************176</t>
  </si>
  <si>
    <t>邓*桃</t>
  </si>
  <si>
    <t>432***********6177</t>
  </si>
  <si>
    <t>6217************764</t>
  </si>
  <si>
    <t>吴*兵</t>
  </si>
  <si>
    <t>430***********1218</t>
  </si>
  <si>
    <t>6217************986</t>
  </si>
  <si>
    <t>邓*广</t>
  </si>
  <si>
    <t>432***********6193</t>
  </si>
  <si>
    <t>6217************317</t>
  </si>
  <si>
    <t>向*</t>
  </si>
  <si>
    <t>430***********1552</t>
  </si>
  <si>
    <t>6217************588</t>
  </si>
  <si>
    <t>邓*奇</t>
  </si>
  <si>
    <t>432***********5870</t>
  </si>
  <si>
    <t>6217************620</t>
  </si>
  <si>
    <t>汤五元</t>
  </si>
  <si>
    <t>秦*华</t>
  </si>
  <si>
    <t>432***********5892</t>
  </si>
  <si>
    <t>6217************571</t>
  </si>
  <si>
    <t>熊*生</t>
  </si>
  <si>
    <t>430***********1216</t>
  </si>
  <si>
    <t>6217************669</t>
  </si>
  <si>
    <t>何*仁</t>
  </si>
  <si>
    <t>430***********3322</t>
  </si>
  <si>
    <t>6217************745</t>
  </si>
  <si>
    <t>符伟民</t>
  </si>
  <si>
    <t>文*旋</t>
  </si>
  <si>
    <t>430***********1824</t>
  </si>
  <si>
    <t>6217************283</t>
  </si>
  <si>
    <t>彭*宏</t>
  </si>
  <si>
    <t>432***********587X</t>
  </si>
  <si>
    <t>6217************315</t>
  </si>
  <si>
    <t>彭*玉</t>
  </si>
  <si>
    <t>432***********0109</t>
  </si>
  <si>
    <t>6217************129</t>
  </si>
  <si>
    <t>雷力兵</t>
  </si>
  <si>
    <t>陈*中</t>
  </si>
  <si>
    <t>432***********6170</t>
  </si>
  <si>
    <t>6217************980</t>
  </si>
  <si>
    <t>张德秋</t>
  </si>
  <si>
    <t>邓*辉</t>
  </si>
  <si>
    <t>430***********1549</t>
  </si>
  <si>
    <t>6217************174</t>
  </si>
  <si>
    <t>雷*佑</t>
  </si>
  <si>
    <t>432***********6174</t>
  </si>
  <si>
    <t>6217************447</t>
  </si>
  <si>
    <t>雷大红</t>
  </si>
  <si>
    <t>卜*军</t>
  </si>
  <si>
    <t>6217************087</t>
  </si>
  <si>
    <t>蔡*波</t>
  </si>
  <si>
    <t>郭*华</t>
  </si>
  <si>
    <t>432***********5882</t>
  </si>
  <si>
    <t>6217************820</t>
  </si>
  <si>
    <t>吴*中</t>
  </si>
  <si>
    <t>432***********5890</t>
  </si>
  <si>
    <t>6217************960</t>
  </si>
  <si>
    <t>包*春</t>
  </si>
  <si>
    <t>432***********5895</t>
  </si>
  <si>
    <t>6217************929</t>
  </si>
  <si>
    <t>夏*璋</t>
  </si>
  <si>
    <t>430***********1515</t>
  </si>
  <si>
    <t>6217************398</t>
  </si>
  <si>
    <t>夏桂秋</t>
  </si>
  <si>
    <t>李*贤</t>
  </si>
  <si>
    <t>6217************422</t>
  </si>
  <si>
    <t>430***********1560</t>
  </si>
  <si>
    <t>6217************408</t>
  </si>
  <si>
    <t>谌*莲</t>
  </si>
  <si>
    <t>432***********6186</t>
  </si>
  <si>
    <t>6217************184</t>
  </si>
  <si>
    <t>郭兴强</t>
  </si>
  <si>
    <t>刘*瑛</t>
  </si>
  <si>
    <t>430***********5429</t>
  </si>
  <si>
    <t>8101**********253</t>
  </si>
  <si>
    <t>彭*</t>
  </si>
  <si>
    <t>430***********152X</t>
  </si>
  <si>
    <t>8101**********849</t>
  </si>
  <si>
    <t>肖*文</t>
  </si>
  <si>
    <t>432***********3893</t>
  </si>
  <si>
    <t>8101**********364</t>
  </si>
  <si>
    <t>何*英</t>
  </si>
  <si>
    <t>430***********2424</t>
  </si>
  <si>
    <t>8101**********689</t>
  </si>
  <si>
    <t>陈*明</t>
  </si>
  <si>
    <t>430***********243X</t>
  </si>
  <si>
    <t>6215************773</t>
  </si>
  <si>
    <t>周*辉</t>
  </si>
  <si>
    <t>432***********3879</t>
  </si>
  <si>
    <t>8101************634</t>
  </si>
  <si>
    <t>黄*华</t>
  </si>
  <si>
    <t>430***********2127</t>
  </si>
  <si>
    <t>6230************660</t>
  </si>
  <si>
    <t>秦*辉</t>
  </si>
  <si>
    <t>6217************038</t>
  </si>
  <si>
    <t>周*元</t>
  </si>
  <si>
    <t>432***********5886</t>
  </si>
  <si>
    <t xml:space="preserve">6217************476
</t>
  </si>
  <si>
    <t>李*安</t>
  </si>
  <si>
    <t>432***********5904</t>
  </si>
  <si>
    <t>6217************040</t>
  </si>
  <si>
    <t>430***********1217</t>
  </si>
  <si>
    <t>6217************214</t>
  </si>
  <si>
    <t>李*伶</t>
  </si>
  <si>
    <t>430***********1523</t>
  </si>
  <si>
    <t>6221************505</t>
  </si>
  <si>
    <t>雷*兵</t>
  </si>
  <si>
    <t>430***********1535</t>
  </si>
  <si>
    <t xml:space="preserve">6217************129
</t>
  </si>
  <si>
    <t>李*月</t>
  </si>
  <si>
    <t>430***********006X</t>
  </si>
  <si>
    <t xml:space="preserve">6217************627
</t>
  </si>
  <si>
    <t xml:space="preserve">6217************072
</t>
  </si>
  <si>
    <t>陈*平</t>
  </si>
  <si>
    <t>432***********3239</t>
  </si>
  <si>
    <t>8703************7011</t>
  </si>
  <si>
    <t>陈*艳</t>
  </si>
  <si>
    <t>432***********3885</t>
  </si>
  <si>
    <t>8101************729</t>
  </si>
  <si>
    <t>张*</t>
  </si>
  <si>
    <t>430***********3035</t>
  </si>
  <si>
    <t>8101************583</t>
  </si>
  <si>
    <t>刘*昌</t>
  </si>
  <si>
    <t>432***********3235</t>
  </si>
  <si>
    <t>8101************662</t>
  </si>
  <si>
    <t>刘*华</t>
  </si>
  <si>
    <t>432***********3258</t>
  </si>
  <si>
    <t>8101************479</t>
  </si>
  <si>
    <t>叶*娣</t>
  </si>
  <si>
    <t>452***********1862</t>
  </si>
  <si>
    <t>8101************715</t>
  </si>
  <si>
    <t>潘*中</t>
  </si>
  <si>
    <t>432***********322X</t>
  </si>
  <si>
    <t>8101************811</t>
  </si>
  <si>
    <t>430***********2411</t>
  </si>
  <si>
    <t>6230************744</t>
  </si>
  <si>
    <t>陈*南</t>
  </si>
  <si>
    <t>432***********3933</t>
  </si>
  <si>
    <t xml:space="preserve">8101************933
</t>
  </si>
  <si>
    <t>合计</t>
  </si>
  <si>
    <t xml:space="preserve">   制表人：李南枚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</si>
</sst>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#0.00"/>
    <numFmt numFmtId="179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49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7"/>
  <sheetViews>
    <sheetView tabSelected="1" workbookViewId="0">
      <selection activeCell="J13" sqref="J13"/>
    </sheetView>
  </sheetViews>
  <sheetFormatPr defaultColWidth="9" defaultRowHeight="15" customHeight="1"/>
  <cols>
    <col min="1" max="1" width="4.75" style="1" customWidth="1"/>
    <col min="2" max="2" width="14.125" style="2" customWidth="1"/>
    <col min="3" max="3" width="21" style="2" customWidth="1"/>
    <col min="4" max="4" width="23.375" style="1" customWidth="1"/>
    <col min="5" max="5" width="11" style="1" customWidth="1"/>
    <col min="6" max="6" width="11.375" style="1" customWidth="1"/>
    <col min="7" max="7" width="15" style="1" customWidth="1"/>
    <col min="8" max="8" width="8.25" style="1" customWidth="1"/>
    <col min="9" max="9" width="8.5" style="2" customWidth="1"/>
    <col min="10" max="10" width="11.25" style="1" customWidth="1"/>
    <col min="11" max="11" width="9" style="1" hidden="1" customWidth="1"/>
    <col min="12" max="12" width="8.25" style="1" hidden="1" customWidth="1"/>
    <col min="13" max="13" width="20.25" style="1" hidden="1" customWidth="1"/>
    <col min="14" max="14" width="24.25" style="1" hidden="1" customWidth="1"/>
    <col min="15" max="16368" width="9" style="1"/>
    <col min="16369" max="16383" width="9" style="3"/>
    <col min="16384" max="16384" width="9" style="4"/>
  </cols>
  <sheetData>
    <row r="1" s="1" customFormat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customHeight="1" spans="1:10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8" t="s">
        <v>8</v>
      </c>
      <c r="H3" s="11" t="s">
        <v>9</v>
      </c>
      <c r="I3" s="40" t="s">
        <v>10</v>
      </c>
      <c r="J3" s="41" t="s">
        <v>11</v>
      </c>
    </row>
    <row r="4" s="1" customFormat="1" customHeight="1" spans="1:14">
      <c r="A4" s="12">
        <v>1</v>
      </c>
      <c r="B4" s="13" t="s">
        <v>12</v>
      </c>
      <c r="C4" s="13" t="s">
        <v>13</v>
      </c>
      <c r="D4" s="14" t="s">
        <v>14</v>
      </c>
      <c r="E4" s="15">
        <v>20000</v>
      </c>
      <c r="F4" s="16">
        <v>44733</v>
      </c>
      <c r="G4" s="16">
        <v>44834</v>
      </c>
      <c r="H4" s="17">
        <v>3.85</v>
      </c>
      <c r="I4" s="42">
        <v>162.56</v>
      </c>
      <c r="J4" s="43"/>
      <c r="K4" s="44"/>
      <c r="L4" s="45" t="str">
        <f>REPLACE(B4,2,1,"*")</f>
        <v>贺*亮</v>
      </c>
      <c r="M4" s="45" t="str">
        <f>REPLACE(C4,4,11,"***********")</f>
        <v>432***********5909</v>
      </c>
      <c r="N4" s="45" t="str">
        <f>REPLACE(D4,5,12,"************")</f>
        <v>6217************901</v>
      </c>
    </row>
    <row r="5" s="1" customFormat="1" customHeight="1" spans="1:14">
      <c r="A5" s="12">
        <v>2</v>
      </c>
      <c r="B5" s="13" t="s">
        <v>15</v>
      </c>
      <c r="C5" s="13" t="s">
        <v>16</v>
      </c>
      <c r="D5" s="14" t="s">
        <v>17</v>
      </c>
      <c r="E5" s="15">
        <v>20000</v>
      </c>
      <c r="F5" s="16">
        <v>44733</v>
      </c>
      <c r="G5" s="16">
        <v>44834</v>
      </c>
      <c r="H5" s="18">
        <v>3.85</v>
      </c>
      <c r="I5" s="42">
        <v>162.56</v>
      </c>
      <c r="J5" s="43"/>
      <c r="K5" s="44"/>
      <c r="L5" s="45" t="str">
        <f t="shared" ref="L5:L36" si="0">REPLACE(B5,2,1,"*")</f>
        <v>谭*爱</v>
      </c>
      <c r="M5" s="45" t="str">
        <f t="shared" ref="M5:M36" si="1">REPLACE(C5,4,11,"***********")</f>
        <v>432***********5883</v>
      </c>
      <c r="N5" s="45" t="str">
        <f t="shared" ref="N5:N36" si="2">REPLACE(D5,5,12,"************")</f>
        <v>6217************984</v>
      </c>
    </row>
    <row r="6" s="1" customFormat="1" customHeight="1" spans="1:14">
      <c r="A6" s="12">
        <v>3</v>
      </c>
      <c r="B6" s="13" t="s">
        <v>18</v>
      </c>
      <c r="C6" s="13" t="s">
        <v>19</v>
      </c>
      <c r="D6" s="14" t="s">
        <v>20</v>
      </c>
      <c r="E6" s="15">
        <v>20000</v>
      </c>
      <c r="F6" s="16">
        <v>44733</v>
      </c>
      <c r="G6" s="16">
        <v>44834</v>
      </c>
      <c r="H6" s="18">
        <v>3.85</v>
      </c>
      <c r="I6" s="42">
        <v>162.56</v>
      </c>
      <c r="J6" s="43"/>
      <c r="K6" s="44"/>
      <c r="L6" s="45" t="str">
        <f t="shared" si="0"/>
        <v>盛*</v>
      </c>
      <c r="M6" s="45" t="str">
        <f t="shared" si="1"/>
        <v>430***********1513</v>
      </c>
      <c r="N6" s="45" t="str">
        <f t="shared" si="2"/>
        <v>6217************205</v>
      </c>
    </row>
    <row r="7" s="1" customFormat="1" customHeight="1" spans="1:14">
      <c r="A7" s="12">
        <v>4</v>
      </c>
      <c r="B7" s="13" t="s">
        <v>21</v>
      </c>
      <c r="C7" s="13" t="s">
        <v>22</v>
      </c>
      <c r="D7" s="14" t="s">
        <v>23</v>
      </c>
      <c r="E7" s="15">
        <v>20000</v>
      </c>
      <c r="F7" s="16">
        <v>44733</v>
      </c>
      <c r="G7" s="16">
        <v>44834</v>
      </c>
      <c r="H7" s="18">
        <v>3.85</v>
      </c>
      <c r="I7" s="42">
        <v>162.56</v>
      </c>
      <c r="J7" s="18"/>
      <c r="K7" s="44"/>
      <c r="L7" s="45" t="str">
        <f t="shared" si="0"/>
        <v>唐*兵</v>
      </c>
      <c r="M7" s="45" t="str">
        <f t="shared" si="1"/>
        <v>432***********5872</v>
      </c>
      <c r="N7" s="45" t="str">
        <f t="shared" si="2"/>
        <v>6217************072</v>
      </c>
    </row>
    <row r="8" s="1" customFormat="1" customHeight="1" spans="1:14">
      <c r="A8" s="12">
        <v>5</v>
      </c>
      <c r="B8" s="13" t="s">
        <v>24</v>
      </c>
      <c r="C8" s="13" t="s">
        <v>25</v>
      </c>
      <c r="D8" s="14" t="s">
        <v>26</v>
      </c>
      <c r="E8" s="15">
        <v>20000</v>
      </c>
      <c r="F8" s="16">
        <v>44733</v>
      </c>
      <c r="G8" s="16">
        <v>44834</v>
      </c>
      <c r="H8" s="18">
        <v>3.85</v>
      </c>
      <c r="I8" s="42">
        <v>162.56</v>
      </c>
      <c r="J8" s="18"/>
      <c r="K8" s="44"/>
      <c r="L8" s="45" t="str">
        <f t="shared" si="0"/>
        <v>袁*群</v>
      </c>
      <c r="M8" s="45" t="str">
        <f t="shared" si="1"/>
        <v>432***********5889</v>
      </c>
      <c r="N8" s="45" t="str">
        <f t="shared" si="2"/>
        <v>6217************114</v>
      </c>
    </row>
    <row r="9" s="1" customFormat="1" customHeight="1" spans="1:14">
      <c r="A9" s="12">
        <v>6</v>
      </c>
      <c r="B9" s="13" t="s">
        <v>27</v>
      </c>
      <c r="C9" s="13" t="s">
        <v>28</v>
      </c>
      <c r="D9" s="14" t="s">
        <v>29</v>
      </c>
      <c r="E9" s="15">
        <v>20000</v>
      </c>
      <c r="F9" s="16">
        <v>44733</v>
      </c>
      <c r="G9" s="16">
        <v>44834</v>
      </c>
      <c r="H9" s="18">
        <v>3.85</v>
      </c>
      <c r="I9" s="42">
        <v>162.56</v>
      </c>
      <c r="J9" s="18"/>
      <c r="K9" s="44"/>
      <c r="L9" s="45" t="str">
        <f t="shared" si="0"/>
        <v>李*丰</v>
      </c>
      <c r="M9" s="45" t="str">
        <f t="shared" si="1"/>
        <v>432***********5871</v>
      </c>
      <c r="N9" s="45" t="str">
        <f t="shared" si="2"/>
        <v>6217************851</v>
      </c>
    </row>
    <row r="10" s="1" customFormat="1" customHeight="1" spans="1:14">
      <c r="A10" s="12">
        <v>7</v>
      </c>
      <c r="B10" s="13" t="s">
        <v>30</v>
      </c>
      <c r="C10" s="13" t="s">
        <v>31</v>
      </c>
      <c r="D10" s="14" t="s">
        <v>32</v>
      </c>
      <c r="E10" s="15">
        <v>20000</v>
      </c>
      <c r="F10" s="16">
        <v>44733</v>
      </c>
      <c r="G10" s="16">
        <v>44834</v>
      </c>
      <c r="H10" s="18">
        <v>3.85</v>
      </c>
      <c r="I10" s="42">
        <v>162.56</v>
      </c>
      <c r="J10" s="18"/>
      <c r="K10" s="44"/>
      <c r="L10" s="45" t="str">
        <f t="shared" si="0"/>
        <v>秦*昌</v>
      </c>
      <c r="M10" s="45" t="str">
        <f t="shared" si="1"/>
        <v>432***********5875</v>
      </c>
      <c r="N10" s="45" t="str">
        <f t="shared" si="2"/>
        <v>6217************810</v>
      </c>
    </row>
    <row r="11" s="1" customFormat="1" customHeight="1" spans="1:14">
      <c r="A11" s="12">
        <v>8</v>
      </c>
      <c r="B11" s="14" t="s">
        <v>33</v>
      </c>
      <c r="C11" s="14" t="s">
        <v>34</v>
      </c>
      <c r="D11" s="14" t="s">
        <v>35</v>
      </c>
      <c r="E11" s="15">
        <v>20000</v>
      </c>
      <c r="F11" s="16">
        <v>44733</v>
      </c>
      <c r="G11" s="16">
        <v>44834</v>
      </c>
      <c r="H11" s="18">
        <v>3.85</v>
      </c>
      <c r="I11" s="42">
        <v>162.56</v>
      </c>
      <c r="J11" s="18"/>
      <c r="K11" s="44" t="s">
        <v>36</v>
      </c>
      <c r="L11" s="45" t="str">
        <f t="shared" si="0"/>
        <v>郭*妃</v>
      </c>
      <c r="M11" s="45" t="str">
        <f t="shared" si="1"/>
        <v>430***********1524</v>
      </c>
      <c r="N11" s="45" t="str">
        <f t="shared" si="2"/>
        <v>6217************885</v>
      </c>
    </row>
    <row r="12" s="1" customFormat="1" customHeight="1" spans="1:14">
      <c r="A12" s="12">
        <v>9</v>
      </c>
      <c r="B12" s="14" t="s">
        <v>37</v>
      </c>
      <c r="C12" s="14" t="s">
        <v>38</v>
      </c>
      <c r="D12" s="14" t="s">
        <v>39</v>
      </c>
      <c r="E12" s="15">
        <v>20000</v>
      </c>
      <c r="F12" s="16">
        <v>44733</v>
      </c>
      <c r="G12" s="16">
        <v>44834</v>
      </c>
      <c r="H12" s="18">
        <v>3.85</v>
      </c>
      <c r="I12" s="42">
        <v>162.56</v>
      </c>
      <c r="J12" s="18"/>
      <c r="K12" s="46" t="s">
        <v>40</v>
      </c>
      <c r="L12" s="45" t="str">
        <f t="shared" si="0"/>
        <v>夏*立</v>
      </c>
      <c r="M12" s="45" t="str">
        <f t="shared" si="1"/>
        <v>432***********5905</v>
      </c>
      <c r="N12" s="45" t="str">
        <f t="shared" si="2"/>
        <v>6217************221</v>
      </c>
    </row>
    <row r="13" s="1" customFormat="1" customHeight="1" spans="1:14">
      <c r="A13" s="12">
        <v>10</v>
      </c>
      <c r="B13" s="13" t="s">
        <v>41</v>
      </c>
      <c r="C13" s="13" t="s">
        <v>22</v>
      </c>
      <c r="D13" s="14" t="s">
        <v>42</v>
      </c>
      <c r="E13" s="15">
        <v>20000</v>
      </c>
      <c r="F13" s="16">
        <v>44733</v>
      </c>
      <c r="G13" s="16">
        <v>44834</v>
      </c>
      <c r="H13" s="18">
        <v>3.85</v>
      </c>
      <c r="I13" s="42">
        <v>162.56</v>
      </c>
      <c r="J13" s="18"/>
      <c r="K13" s="44"/>
      <c r="L13" s="45" t="str">
        <f t="shared" si="0"/>
        <v>李*科</v>
      </c>
      <c r="M13" s="45" t="str">
        <f t="shared" si="1"/>
        <v>432***********5872</v>
      </c>
      <c r="N13" s="45" t="str">
        <f t="shared" si="2"/>
        <v>6217************935</v>
      </c>
    </row>
    <row r="14" s="1" customFormat="1" customHeight="1" spans="1:14">
      <c r="A14" s="12">
        <v>11</v>
      </c>
      <c r="B14" s="13" t="s">
        <v>43</v>
      </c>
      <c r="C14" s="13" t="s">
        <v>44</v>
      </c>
      <c r="D14" s="14" t="s">
        <v>45</v>
      </c>
      <c r="E14" s="15">
        <v>20000</v>
      </c>
      <c r="F14" s="16">
        <v>44733</v>
      </c>
      <c r="G14" s="16">
        <v>44834</v>
      </c>
      <c r="H14" s="18">
        <v>3.85</v>
      </c>
      <c r="I14" s="42">
        <v>162.56</v>
      </c>
      <c r="J14" s="18"/>
      <c r="K14" s="44"/>
      <c r="L14" s="45" t="str">
        <f t="shared" si="0"/>
        <v>方*中</v>
      </c>
      <c r="M14" s="45" t="str">
        <f t="shared" si="1"/>
        <v>432***********5876</v>
      </c>
      <c r="N14" s="45" t="str">
        <f t="shared" si="2"/>
        <v>6217************213</v>
      </c>
    </row>
    <row r="15" s="1" customFormat="1" customHeight="1" spans="1:14">
      <c r="A15" s="12">
        <v>12</v>
      </c>
      <c r="B15" s="14" t="s">
        <v>46</v>
      </c>
      <c r="C15" s="14" t="s">
        <v>47</v>
      </c>
      <c r="D15" s="14" t="s">
        <v>48</v>
      </c>
      <c r="E15" s="15">
        <v>20000</v>
      </c>
      <c r="F15" s="16">
        <v>44733</v>
      </c>
      <c r="G15" s="16">
        <v>44834</v>
      </c>
      <c r="H15" s="18">
        <v>3.85</v>
      </c>
      <c r="I15" s="42">
        <v>162.56</v>
      </c>
      <c r="J15" s="18"/>
      <c r="K15" s="44" t="s">
        <v>49</v>
      </c>
      <c r="L15" s="45" t="str">
        <f t="shared" si="0"/>
        <v>雷*平</v>
      </c>
      <c r="M15" s="45" t="str">
        <f t="shared" si="1"/>
        <v>432***********621X</v>
      </c>
      <c r="N15" s="45" t="str">
        <f t="shared" si="2"/>
        <v>6217************564</v>
      </c>
    </row>
    <row r="16" s="1" customFormat="1" customHeight="1" spans="1:14">
      <c r="A16" s="12">
        <v>13</v>
      </c>
      <c r="B16" s="13" t="s">
        <v>50</v>
      </c>
      <c r="C16" s="13" t="s">
        <v>51</v>
      </c>
      <c r="D16" s="14" t="s">
        <v>52</v>
      </c>
      <c r="E16" s="15">
        <v>20000</v>
      </c>
      <c r="F16" s="16">
        <v>44733</v>
      </c>
      <c r="G16" s="16">
        <v>44834</v>
      </c>
      <c r="H16" s="18">
        <v>3.85</v>
      </c>
      <c r="I16" s="42">
        <v>162.56</v>
      </c>
      <c r="J16" s="18"/>
      <c r="K16" s="44"/>
      <c r="L16" s="45" t="str">
        <f t="shared" si="0"/>
        <v>谌*安</v>
      </c>
      <c r="M16" s="45" t="str">
        <f t="shared" si="1"/>
        <v>430***********1536</v>
      </c>
      <c r="N16" s="45" t="str">
        <f t="shared" si="2"/>
        <v>6217************390</v>
      </c>
    </row>
    <row r="17" s="1" customFormat="1" customHeight="1" spans="1:14">
      <c r="A17" s="12">
        <v>14</v>
      </c>
      <c r="B17" s="13" t="s">
        <v>53</v>
      </c>
      <c r="C17" s="13" t="s">
        <v>54</v>
      </c>
      <c r="D17" s="14" t="s">
        <v>55</v>
      </c>
      <c r="E17" s="15">
        <v>20000</v>
      </c>
      <c r="F17" s="16">
        <v>44733</v>
      </c>
      <c r="G17" s="16">
        <v>44834</v>
      </c>
      <c r="H17" s="18">
        <v>3.85</v>
      </c>
      <c r="I17" s="42">
        <v>162.56</v>
      </c>
      <c r="J17" s="18"/>
      <c r="K17" s="44"/>
      <c r="L17" s="45" t="str">
        <f t="shared" si="0"/>
        <v>雷*初</v>
      </c>
      <c r="M17" s="45" t="str">
        <f t="shared" si="1"/>
        <v>432***********6217</v>
      </c>
      <c r="N17" s="45" t="str">
        <f t="shared" si="2"/>
        <v>6217************556</v>
      </c>
    </row>
    <row r="18" s="1" customFormat="1" customHeight="1" spans="1:14">
      <c r="A18" s="12">
        <v>15</v>
      </c>
      <c r="B18" s="13" t="s">
        <v>56</v>
      </c>
      <c r="C18" s="13" t="s">
        <v>57</v>
      </c>
      <c r="D18" s="14" t="s">
        <v>58</v>
      </c>
      <c r="E18" s="15">
        <v>20000</v>
      </c>
      <c r="F18" s="16">
        <v>44733</v>
      </c>
      <c r="G18" s="16">
        <v>44834</v>
      </c>
      <c r="H18" s="18">
        <v>3.85</v>
      </c>
      <c r="I18" s="42">
        <v>162.56</v>
      </c>
      <c r="J18" s="18"/>
      <c r="K18" s="44"/>
      <c r="L18" s="45" t="str">
        <f t="shared" si="0"/>
        <v>李*阳</v>
      </c>
      <c r="M18" s="45" t="str">
        <f t="shared" si="1"/>
        <v>432***********589X</v>
      </c>
      <c r="N18" s="45" t="str">
        <f t="shared" si="2"/>
        <v>6217************760</v>
      </c>
    </row>
    <row r="19" s="1" customFormat="1" customHeight="1" spans="1:14">
      <c r="A19" s="12">
        <v>16</v>
      </c>
      <c r="B19" s="13" t="s">
        <v>59</v>
      </c>
      <c r="C19" s="13" t="s">
        <v>60</v>
      </c>
      <c r="D19" s="14" t="s">
        <v>61</v>
      </c>
      <c r="E19" s="15">
        <v>20000</v>
      </c>
      <c r="F19" s="16">
        <v>44733</v>
      </c>
      <c r="G19" s="16">
        <v>44834</v>
      </c>
      <c r="H19" s="18">
        <v>3.85</v>
      </c>
      <c r="I19" s="42">
        <v>162.56</v>
      </c>
      <c r="J19" s="18"/>
      <c r="K19" s="44"/>
      <c r="L19" s="45" t="str">
        <f t="shared" si="0"/>
        <v>张*梅</v>
      </c>
      <c r="M19" s="45" t="str">
        <f t="shared" si="1"/>
        <v>432***********6185</v>
      </c>
      <c r="N19" s="45" t="str">
        <f t="shared" si="2"/>
        <v>6217************358</v>
      </c>
    </row>
    <row r="20" s="1" customFormat="1" customHeight="1" spans="1:14">
      <c r="A20" s="12">
        <v>17</v>
      </c>
      <c r="B20" s="13" t="s">
        <v>62</v>
      </c>
      <c r="C20" s="13" t="s">
        <v>63</v>
      </c>
      <c r="D20" s="14" t="s">
        <v>64</v>
      </c>
      <c r="E20" s="15">
        <v>20000</v>
      </c>
      <c r="F20" s="16">
        <v>44733</v>
      </c>
      <c r="G20" s="16">
        <v>44834</v>
      </c>
      <c r="H20" s="18">
        <v>3.85</v>
      </c>
      <c r="I20" s="42">
        <v>162.56</v>
      </c>
      <c r="J20" s="18"/>
      <c r="K20" s="44"/>
      <c r="L20" s="45" t="str">
        <f t="shared" si="0"/>
        <v>张*平</v>
      </c>
      <c r="M20" s="45" t="str">
        <f t="shared" si="1"/>
        <v>432***********6171</v>
      </c>
      <c r="N20" s="45" t="str">
        <f t="shared" si="2"/>
        <v>6217************964</v>
      </c>
    </row>
    <row r="21" s="1" customFormat="1" customHeight="1" spans="1:14">
      <c r="A21" s="12">
        <v>18</v>
      </c>
      <c r="B21" s="13" t="s">
        <v>65</v>
      </c>
      <c r="C21" s="13" t="s">
        <v>66</v>
      </c>
      <c r="D21" s="14" t="s">
        <v>67</v>
      </c>
      <c r="E21" s="15">
        <v>20000</v>
      </c>
      <c r="F21" s="16">
        <v>44733</v>
      </c>
      <c r="G21" s="16">
        <v>44834</v>
      </c>
      <c r="H21" s="18">
        <v>3.85</v>
      </c>
      <c r="I21" s="42">
        <v>162.56</v>
      </c>
      <c r="J21" s="18"/>
      <c r="K21" s="44"/>
      <c r="L21" s="45" t="str">
        <f t="shared" si="0"/>
        <v>赵*阳</v>
      </c>
      <c r="M21" s="45" t="str">
        <f t="shared" si="1"/>
        <v>430***********1514</v>
      </c>
      <c r="N21" s="45" t="str">
        <f t="shared" si="2"/>
        <v>6217************034</v>
      </c>
    </row>
    <row r="22" s="1" customFormat="1" customHeight="1" spans="1:14">
      <c r="A22" s="12">
        <v>19</v>
      </c>
      <c r="B22" s="13" t="s">
        <v>68</v>
      </c>
      <c r="C22" s="13" t="s">
        <v>69</v>
      </c>
      <c r="D22" s="14" t="s">
        <v>70</v>
      </c>
      <c r="E22" s="15">
        <v>20000</v>
      </c>
      <c r="F22" s="16">
        <v>44733</v>
      </c>
      <c r="G22" s="16">
        <v>44834</v>
      </c>
      <c r="H22" s="18">
        <v>3.85</v>
      </c>
      <c r="I22" s="42">
        <v>162.56</v>
      </c>
      <c r="J22" s="18"/>
      <c r="K22" s="44"/>
      <c r="L22" s="45" t="str">
        <f t="shared" si="0"/>
        <v>莫*华</v>
      </c>
      <c r="M22" s="45" t="str">
        <f t="shared" si="1"/>
        <v>430***********0529</v>
      </c>
      <c r="N22" s="45" t="str">
        <f t="shared" si="2"/>
        <v>6217************695</v>
      </c>
    </row>
    <row r="23" s="1" customFormat="1" customHeight="1" spans="1:14">
      <c r="A23" s="12">
        <v>20</v>
      </c>
      <c r="B23" s="19" t="s">
        <v>71</v>
      </c>
      <c r="C23" s="19" t="s">
        <v>57</v>
      </c>
      <c r="D23" s="14" t="s">
        <v>72</v>
      </c>
      <c r="E23" s="15">
        <v>20000</v>
      </c>
      <c r="F23" s="16">
        <v>44733</v>
      </c>
      <c r="G23" s="16">
        <v>44834</v>
      </c>
      <c r="H23" s="18">
        <v>3.85</v>
      </c>
      <c r="I23" s="42">
        <v>162.56</v>
      </c>
      <c r="J23" s="18"/>
      <c r="K23" s="46" t="s">
        <v>73</v>
      </c>
      <c r="L23" s="45" t="str">
        <f t="shared" si="0"/>
        <v>吴*青</v>
      </c>
      <c r="M23" s="45" t="str">
        <f t="shared" si="1"/>
        <v>432***********589X</v>
      </c>
      <c r="N23" s="45" t="str">
        <f t="shared" si="2"/>
        <v>6217************125</v>
      </c>
    </row>
    <row r="24" s="1" customFormat="1" customHeight="1" spans="1:14">
      <c r="A24" s="12">
        <v>21</v>
      </c>
      <c r="B24" s="19" t="s">
        <v>74</v>
      </c>
      <c r="C24" s="14" t="s">
        <v>75</v>
      </c>
      <c r="D24" s="14" t="s">
        <v>76</v>
      </c>
      <c r="E24" s="15">
        <v>20000</v>
      </c>
      <c r="F24" s="16">
        <v>44733</v>
      </c>
      <c r="G24" s="16">
        <v>44834</v>
      </c>
      <c r="H24" s="18">
        <v>3.85</v>
      </c>
      <c r="I24" s="42">
        <v>162.56</v>
      </c>
      <c r="J24" s="18"/>
      <c r="K24" s="46" t="s">
        <v>77</v>
      </c>
      <c r="L24" s="45" t="str">
        <f t="shared" si="0"/>
        <v>田*劳</v>
      </c>
      <c r="M24" s="45" t="str">
        <f t="shared" si="1"/>
        <v>432***********5894</v>
      </c>
      <c r="N24" s="45" t="str">
        <f t="shared" si="2"/>
        <v>6217************133</v>
      </c>
    </row>
    <row r="25" s="1" customFormat="1" customHeight="1" spans="1:14">
      <c r="A25" s="12">
        <v>22</v>
      </c>
      <c r="B25" s="13" t="s">
        <v>78</v>
      </c>
      <c r="C25" s="13" t="s">
        <v>44</v>
      </c>
      <c r="D25" s="14" t="s">
        <v>79</v>
      </c>
      <c r="E25" s="15">
        <v>20000</v>
      </c>
      <c r="F25" s="16">
        <v>44733</v>
      </c>
      <c r="G25" s="16">
        <v>44834</v>
      </c>
      <c r="H25" s="18">
        <v>3.85</v>
      </c>
      <c r="I25" s="42">
        <v>162.56</v>
      </c>
      <c r="J25" s="18"/>
      <c r="K25" s="47"/>
      <c r="L25" s="45" t="str">
        <f t="shared" si="0"/>
        <v>李*辉</v>
      </c>
      <c r="M25" s="45" t="str">
        <f t="shared" si="1"/>
        <v>432***********5876</v>
      </c>
      <c r="N25" s="45" t="str">
        <f t="shared" si="2"/>
        <v>6217************109</v>
      </c>
    </row>
    <row r="26" s="1" customFormat="1" customHeight="1" spans="1:14">
      <c r="A26" s="12">
        <v>23</v>
      </c>
      <c r="B26" s="13" t="s">
        <v>80</v>
      </c>
      <c r="C26" s="13" t="s">
        <v>81</v>
      </c>
      <c r="D26" s="14" t="s">
        <v>82</v>
      </c>
      <c r="E26" s="15">
        <v>20000</v>
      </c>
      <c r="F26" s="16">
        <v>44733</v>
      </c>
      <c r="G26" s="16">
        <v>44834</v>
      </c>
      <c r="H26" s="18">
        <v>3.85</v>
      </c>
      <c r="I26" s="42">
        <v>162.56</v>
      </c>
      <c r="J26" s="18"/>
      <c r="K26" s="44"/>
      <c r="L26" s="45" t="str">
        <f t="shared" si="0"/>
        <v>盛*成</v>
      </c>
      <c r="M26" s="45" t="str">
        <f t="shared" si="1"/>
        <v>432***********5933</v>
      </c>
      <c r="N26" s="45" t="str">
        <f t="shared" si="2"/>
        <v>6217************083</v>
      </c>
    </row>
    <row r="27" s="1" customFormat="1" customHeight="1" spans="1:14">
      <c r="A27" s="12">
        <v>24</v>
      </c>
      <c r="B27" s="13" t="s">
        <v>83</v>
      </c>
      <c r="C27" s="13" t="s">
        <v>84</v>
      </c>
      <c r="D27" s="14" t="s">
        <v>85</v>
      </c>
      <c r="E27" s="15">
        <v>20000</v>
      </c>
      <c r="F27" s="16">
        <v>44733</v>
      </c>
      <c r="G27" s="16">
        <v>44834</v>
      </c>
      <c r="H27" s="18">
        <v>3.85</v>
      </c>
      <c r="I27" s="42">
        <v>162.56</v>
      </c>
      <c r="J27" s="18"/>
      <c r="K27" s="44"/>
      <c r="L27" s="45" t="str">
        <f t="shared" si="0"/>
        <v>夏*</v>
      </c>
      <c r="M27" s="45" t="str">
        <f t="shared" si="1"/>
        <v>430***********1510</v>
      </c>
      <c r="N27" s="45" t="str">
        <f t="shared" si="2"/>
        <v>6217************380</v>
      </c>
    </row>
    <row r="28" s="1" customFormat="1" customHeight="1" spans="1:14">
      <c r="A28" s="12">
        <v>25</v>
      </c>
      <c r="B28" s="13" t="s">
        <v>46</v>
      </c>
      <c r="C28" s="13" t="s">
        <v>86</v>
      </c>
      <c r="D28" s="14" t="s">
        <v>87</v>
      </c>
      <c r="E28" s="15">
        <v>20000</v>
      </c>
      <c r="F28" s="16">
        <v>44733</v>
      </c>
      <c r="G28" s="16">
        <v>44834</v>
      </c>
      <c r="H28" s="18">
        <v>3.85</v>
      </c>
      <c r="I28" s="42">
        <v>162.56</v>
      </c>
      <c r="J28" s="18"/>
      <c r="K28" s="44"/>
      <c r="L28" s="45" t="str">
        <f t="shared" si="0"/>
        <v>雷*平</v>
      </c>
      <c r="M28" s="45" t="str">
        <f t="shared" si="1"/>
        <v>432***********5873</v>
      </c>
      <c r="N28" s="45" t="str">
        <f t="shared" si="2"/>
        <v>6217************414</v>
      </c>
    </row>
    <row r="29" s="1" customFormat="1" customHeight="1" spans="1:14">
      <c r="A29" s="12">
        <v>26</v>
      </c>
      <c r="B29" s="13" t="s">
        <v>88</v>
      </c>
      <c r="C29" s="13" t="s">
        <v>89</v>
      </c>
      <c r="D29" s="14" t="s">
        <v>90</v>
      </c>
      <c r="E29" s="15">
        <v>20000</v>
      </c>
      <c r="F29" s="16">
        <v>44733</v>
      </c>
      <c r="G29" s="16">
        <v>44834</v>
      </c>
      <c r="H29" s="18">
        <v>3.85</v>
      </c>
      <c r="I29" s="42">
        <v>162.56</v>
      </c>
      <c r="J29" s="18"/>
      <c r="K29" s="44"/>
      <c r="L29" s="45" t="str">
        <f t="shared" si="0"/>
        <v>符*</v>
      </c>
      <c r="M29" s="45" t="str">
        <f t="shared" si="1"/>
        <v>432***********5322</v>
      </c>
      <c r="N29" s="45" t="str">
        <f t="shared" si="2"/>
        <v>6217************822</v>
      </c>
    </row>
    <row r="30" s="1" customFormat="1" customHeight="1" spans="1:14">
      <c r="A30" s="12">
        <v>27</v>
      </c>
      <c r="B30" s="13" t="s">
        <v>91</v>
      </c>
      <c r="C30" s="13" t="s">
        <v>92</v>
      </c>
      <c r="D30" s="14" t="s">
        <v>93</v>
      </c>
      <c r="E30" s="15">
        <v>20000</v>
      </c>
      <c r="F30" s="16">
        <v>44733</v>
      </c>
      <c r="G30" s="16">
        <v>44834</v>
      </c>
      <c r="H30" s="18">
        <v>3.85</v>
      </c>
      <c r="I30" s="42">
        <v>162.56</v>
      </c>
      <c r="J30" s="18"/>
      <c r="K30" s="44"/>
      <c r="L30" s="45" t="str">
        <f t="shared" si="0"/>
        <v>卜*民</v>
      </c>
      <c r="M30" s="45" t="str">
        <f t="shared" si="1"/>
        <v>432***********6172</v>
      </c>
      <c r="N30" s="45" t="str">
        <f t="shared" si="2"/>
        <v>6217************709</v>
      </c>
    </row>
    <row r="31" s="1" customFormat="1" customHeight="1" spans="1:14">
      <c r="A31" s="12">
        <v>28</v>
      </c>
      <c r="B31" s="13" t="s">
        <v>94</v>
      </c>
      <c r="C31" s="13" t="s">
        <v>95</v>
      </c>
      <c r="D31" s="14" t="s">
        <v>96</v>
      </c>
      <c r="E31" s="15">
        <v>20000</v>
      </c>
      <c r="F31" s="16">
        <v>44733</v>
      </c>
      <c r="G31" s="16">
        <v>44834</v>
      </c>
      <c r="H31" s="18">
        <v>3.85</v>
      </c>
      <c r="I31" s="42">
        <v>162.56</v>
      </c>
      <c r="J31" s="18"/>
      <c r="K31" s="44"/>
      <c r="L31" s="45" t="str">
        <f t="shared" si="0"/>
        <v>卜*辉</v>
      </c>
      <c r="M31" s="45" t="str">
        <f t="shared" si="1"/>
        <v>432***********6178</v>
      </c>
      <c r="N31" s="45" t="str">
        <f t="shared" si="2"/>
        <v>6217************275</v>
      </c>
    </row>
    <row r="32" s="1" customFormat="1" customHeight="1" spans="1:14">
      <c r="A32" s="12">
        <v>29</v>
      </c>
      <c r="B32" s="13" t="s">
        <v>68</v>
      </c>
      <c r="C32" s="13" t="s">
        <v>97</v>
      </c>
      <c r="D32" s="14" t="s">
        <v>98</v>
      </c>
      <c r="E32" s="15">
        <v>20000</v>
      </c>
      <c r="F32" s="16">
        <v>44733</v>
      </c>
      <c r="G32" s="16">
        <v>44834</v>
      </c>
      <c r="H32" s="18">
        <v>3.85</v>
      </c>
      <c r="I32" s="42">
        <v>162.56</v>
      </c>
      <c r="J32" s="18"/>
      <c r="K32" s="44"/>
      <c r="L32" s="45" t="str">
        <f t="shared" si="0"/>
        <v>莫*华</v>
      </c>
      <c r="M32" s="45" t="str">
        <f t="shared" si="1"/>
        <v>432***********5888</v>
      </c>
      <c r="N32" s="45" t="str">
        <f t="shared" si="2"/>
        <v>6217************405</v>
      </c>
    </row>
    <row r="33" s="1" customFormat="1" customHeight="1" spans="1:14">
      <c r="A33" s="12">
        <v>30</v>
      </c>
      <c r="B33" s="13" t="s">
        <v>99</v>
      </c>
      <c r="C33" s="13" t="s">
        <v>100</v>
      </c>
      <c r="D33" s="14" t="s">
        <v>101</v>
      </c>
      <c r="E33" s="15">
        <v>20000</v>
      </c>
      <c r="F33" s="16">
        <v>44733</v>
      </c>
      <c r="G33" s="16">
        <v>44834</v>
      </c>
      <c r="H33" s="18">
        <v>3.85</v>
      </c>
      <c r="I33" s="42">
        <v>162.56</v>
      </c>
      <c r="J33" s="18"/>
      <c r="K33" s="44"/>
      <c r="L33" s="45" t="str">
        <f t="shared" si="0"/>
        <v>卜*红</v>
      </c>
      <c r="M33" s="45" t="str">
        <f t="shared" si="1"/>
        <v>432***********6184</v>
      </c>
      <c r="N33" s="45" t="str">
        <f t="shared" si="2"/>
        <v>6217************176</v>
      </c>
    </row>
    <row r="34" s="1" customFormat="1" customHeight="1" spans="1:14">
      <c r="A34" s="12">
        <v>31</v>
      </c>
      <c r="B34" s="13" t="s">
        <v>102</v>
      </c>
      <c r="C34" s="13" t="s">
        <v>103</v>
      </c>
      <c r="D34" s="14" t="s">
        <v>104</v>
      </c>
      <c r="E34" s="15">
        <v>20000</v>
      </c>
      <c r="F34" s="16">
        <v>44733</v>
      </c>
      <c r="G34" s="16">
        <v>44834</v>
      </c>
      <c r="H34" s="18">
        <v>3.85</v>
      </c>
      <c r="I34" s="42">
        <v>162.56</v>
      </c>
      <c r="J34" s="18"/>
      <c r="K34" s="44"/>
      <c r="L34" s="45" t="str">
        <f t="shared" si="0"/>
        <v>邓*桃</v>
      </c>
      <c r="M34" s="45" t="str">
        <f t="shared" si="1"/>
        <v>432***********6177</v>
      </c>
      <c r="N34" s="45" t="str">
        <f t="shared" si="2"/>
        <v>6217************764</v>
      </c>
    </row>
    <row r="35" s="1" customFormat="1" customHeight="1" spans="1:16">
      <c r="A35" s="12">
        <v>32</v>
      </c>
      <c r="B35" s="13" t="s">
        <v>105</v>
      </c>
      <c r="C35" s="13" t="s">
        <v>106</v>
      </c>
      <c r="D35" s="14" t="s">
        <v>107</v>
      </c>
      <c r="E35" s="15">
        <v>20000</v>
      </c>
      <c r="F35" s="16">
        <v>44733</v>
      </c>
      <c r="G35" s="16">
        <v>44834</v>
      </c>
      <c r="H35" s="18">
        <v>3.85</v>
      </c>
      <c r="I35" s="42">
        <v>162.56</v>
      </c>
      <c r="J35" s="18"/>
      <c r="K35" s="44"/>
      <c r="L35" s="45" t="str">
        <f t="shared" si="0"/>
        <v>吴*兵</v>
      </c>
      <c r="M35" s="45" t="str">
        <f t="shared" si="1"/>
        <v>430***********1218</v>
      </c>
      <c r="N35" s="45" t="str">
        <f t="shared" si="2"/>
        <v>6217************986</v>
      </c>
      <c r="O35" s="47"/>
      <c r="P35" s="47"/>
    </row>
    <row r="36" s="1" customFormat="1" customHeight="1" spans="1:16">
      <c r="A36" s="12">
        <v>33</v>
      </c>
      <c r="B36" s="13" t="s">
        <v>108</v>
      </c>
      <c r="C36" s="13" t="s">
        <v>109</v>
      </c>
      <c r="D36" s="14" t="s">
        <v>110</v>
      </c>
      <c r="E36" s="15">
        <v>20000</v>
      </c>
      <c r="F36" s="16">
        <v>44733</v>
      </c>
      <c r="G36" s="16">
        <v>44834</v>
      </c>
      <c r="H36" s="18">
        <v>3.85</v>
      </c>
      <c r="I36" s="42">
        <v>162.56</v>
      </c>
      <c r="J36" s="18"/>
      <c r="K36" s="44"/>
      <c r="L36" s="45" t="str">
        <f t="shared" si="0"/>
        <v>邓*广</v>
      </c>
      <c r="M36" s="45" t="str">
        <f t="shared" si="1"/>
        <v>432***********6193</v>
      </c>
      <c r="N36" s="45" t="str">
        <f t="shared" si="2"/>
        <v>6217************317</v>
      </c>
      <c r="O36" s="47"/>
      <c r="P36" s="47"/>
    </row>
    <row r="37" s="1" customFormat="1" customHeight="1" spans="1:16">
      <c r="A37" s="12">
        <v>34</v>
      </c>
      <c r="B37" s="13" t="s">
        <v>111</v>
      </c>
      <c r="C37" s="13" t="s">
        <v>112</v>
      </c>
      <c r="D37" s="14" t="s">
        <v>113</v>
      </c>
      <c r="E37" s="15">
        <v>20000</v>
      </c>
      <c r="F37" s="16">
        <v>44733</v>
      </c>
      <c r="G37" s="16">
        <v>44834</v>
      </c>
      <c r="H37" s="18">
        <v>3.85</v>
      </c>
      <c r="I37" s="42">
        <v>162.56</v>
      </c>
      <c r="J37" s="18"/>
      <c r="K37" s="44"/>
      <c r="L37" s="45" t="str">
        <f t="shared" ref="L37:L68" si="3">REPLACE(B37,2,1,"*")</f>
        <v>向*</v>
      </c>
      <c r="M37" s="45" t="str">
        <f t="shared" ref="M37:M68" si="4">REPLACE(C37,4,11,"***********")</f>
        <v>430***********1552</v>
      </c>
      <c r="N37" s="45" t="str">
        <f t="shared" ref="N37:N68" si="5">REPLACE(D37,5,12,"************")</f>
        <v>6217************588</v>
      </c>
      <c r="O37" s="47"/>
      <c r="P37" s="47"/>
    </row>
    <row r="38" s="1" customFormat="1" customHeight="1" spans="1:16">
      <c r="A38" s="12">
        <v>35</v>
      </c>
      <c r="B38" s="14" t="s">
        <v>114</v>
      </c>
      <c r="C38" s="14" t="s">
        <v>115</v>
      </c>
      <c r="D38" s="14" t="s">
        <v>116</v>
      </c>
      <c r="E38" s="15">
        <v>20000</v>
      </c>
      <c r="F38" s="16">
        <v>44733</v>
      </c>
      <c r="G38" s="16">
        <v>44834</v>
      </c>
      <c r="H38" s="18">
        <v>3.85</v>
      </c>
      <c r="I38" s="42">
        <v>162.56</v>
      </c>
      <c r="J38" s="18"/>
      <c r="K38" s="46" t="s">
        <v>117</v>
      </c>
      <c r="L38" s="45" t="str">
        <f t="shared" si="3"/>
        <v>邓*奇</v>
      </c>
      <c r="M38" s="45" t="str">
        <f t="shared" si="4"/>
        <v>432***********5870</v>
      </c>
      <c r="N38" s="45" t="str">
        <f t="shared" si="5"/>
        <v>6217************620</v>
      </c>
      <c r="O38" s="47"/>
      <c r="P38" s="47"/>
    </row>
    <row r="39" s="1" customFormat="1" customHeight="1" spans="1:16">
      <c r="A39" s="12">
        <v>36</v>
      </c>
      <c r="B39" s="13" t="s">
        <v>118</v>
      </c>
      <c r="C39" s="13" t="s">
        <v>119</v>
      </c>
      <c r="D39" s="14" t="s">
        <v>120</v>
      </c>
      <c r="E39" s="15">
        <v>20000</v>
      </c>
      <c r="F39" s="16">
        <v>44733</v>
      </c>
      <c r="G39" s="16">
        <v>44834</v>
      </c>
      <c r="H39" s="18">
        <v>3.85</v>
      </c>
      <c r="I39" s="42">
        <v>162.56</v>
      </c>
      <c r="J39" s="18"/>
      <c r="K39" s="44"/>
      <c r="L39" s="45" t="str">
        <f t="shared" si="3"/>
        <v>秦*华</v>
      </c>
      <c r="M39" s="45" t="str">
        <f t="shared" si="4"/>
        <v>432***********5892</v>
      </c>
      <c r="N39" s="45" t="str">
        <f t="shared" si="5"/>
        <v>6217************571</v>
      </c>
      <c r="O39" s="47"/>
      <c r="P39" s="47"/>
    </row>
    <row r="40" s="1" customFormat="1" customHeight="1" spans="1:16">
      <c r="A40" s="12">
        <v>37</v>
      </c>
      <c r="B40" s="13" t="s">
        <v>121</v>
      </c>
      <c r="C40" s="13" t="s">
        <v>122</v>
      </c>
      <c r="D40" s="14" t="s">
        <v>123</v>
      </c>
      <c r="E40" s="15">
        <v>20000</v>
      </c>
      <c r="F40" s="16">
        <v>44733</v>
      </c>
      <c r="G40" s="16">
        <v>44834</v>
      </c>
      <c r="H40" s="18">
        <v>3.85</v>
      </c>
      <c r="I40" s="42">
        <v>162.56</v>
      </c>
      <c r="J40" s="18"/>
      <c r="K40" s="44"/>
      <c r="L40" s="45" t="str">
        <f t="shared" si="3"/>
        <v>熊*生</v>
      </c>
      <c r="M40" s="45" t="str">
        <f t="shared" si="4"/>
        <v>430***********1216</v>
      </c>
      <c r="N40" s="45" t="str">
        <f t="shared" si="5"/>
        <v>6217************669</v>
      </c>
      <c r="O40" s="47"/>
      <c r="P40" s="47"/>
    </row>
    <row r="41" s="1" customFormat="1" customHeight="1" spans="1:16">
      <c r="A41" s="12">
        <v>38</v>
      </c>
      <c r="B41" s="14" t="s">
        <v>124</v>
      </c>
      <c r="C41" s="14" t="s">
        <v>125</v>
      </c>
      <c r="D41" s="14" t="s">
        <v>126</v>
      </c>
      <c r="E41" s="15">
        <v>20000</v>
      </c>
      <c r="F41" s="16">
        <v>44733</v>
      </c>
      <c r="G41" s="16">
        <v>44834</v>
      </c>
      <c r="H41" s="18">
        <v>3.85</v>
      </c>
      <c r="I41" s="42">
        <v>162.56</v>
      </c>
      <c r="J41" s="18"/>
      <c r="K41" s="46" t="s">
        <v>127</v>
      </c>
      <c r="L41" s="45" t="str">
        <f t="shared" si="3"/>
        <v>何*仁</v>
      </c>
      <c r="M41" s="45" t="str">
        <f t="shared" si="4"/>
        <v>430***********3322</v>
      </c>
      <c r="N41" s="45" t="str">
        <f t="shared" si="5"/>
        <v>6217************745</v>
      </c>
      <c r="O41" s="47"/>
      <c r="P41" s="47"/>
    </row>
    <row r="42" s="1" customFormat="1" customHeight="1" spans="1:16">
      <c r="A42" s="12">
        <v>39</v>
      </c>
      <c r="B42" s="13" t="s">
        <v>128</v>
      </c>
      <c r="C42" s="13" t="s">
        <v>129</v>
      </c>
      <c r="D42" s="14" t="s">
        <v>130</v>
      </c>
      <c r="E42" s="15">
        <v>20000</v>
      </c>
      <c r="F42" s="16">
        <v>44733</v>
      </c>
      <c r="G42" s="16">
        <v>44834</v>
      </c>
      <c r="H42" s="18">
        <v>3.85</v>
      </c>
      <c r="I42" s="42">
        <v>162.56</v>
      </c>
      <c r="J42" s="18"/>
      <c r="K42" s="44"/>
      <c r="L42" s="45" t="str">
        <f t="shared" si="3"/>
        <v>文*旋</v>
      </c>
      <c r="M42" s="45" t="str">
        <f t="shared" si="4"/>
        <v>430***********1824</v>
      </c>
      <c r="N42" s="45" t="str">
        <f t="shared" si="5"/>
        <v>6217************283</v>
      </c>
      <c r="O42" s="47"/>
      <c r="P42" s="47"/>
    </row>
    <row r="43" s="1" customFormat="1" customHeight="1" spans="1:16">
      <c r="A43" s="12">
        <v>40</v>
      </c>
      <c r="B43" s="13" t="s">
        <v>131</v>
      </c>
      <c r="C43" s="13" t="s">
        <v>132</v>
      </c>
      <c r="D43" s="14" t="s">
        <v>133</v>
      </c>
      <c r="E43" s="15">
        <v>20000</v>
      </c>
      <c r="F43" s="16">
        <v>44733</v>
      </c>
      <c r="G43" s="16">
        <v>44834</v>
      </c>
      <c r="H43" s="18">
        <v>3.85</v>
      </c>
      <c r="I43" s="42">
        <v>162.56</v>
      </c>
      <c r="J43" s="18"/>
      <c r="K43" s="44"/>
      <c r="L43" s="45" t="str">
        <f t="shared" si="3"/>
        <v>彭*宏</v>
      </c>
      <c r="M43" s="45" t="str">
        <f t="shared" si="4"/>
        <v>432***********587X</v>
      </c>
      <c r="N43" s="45" t="str">
        <f t="shared" si="5"/>
        <v>6217************315</v>
      </c>
      <c r="O43" s="47"/>
      <c r="P43" s="47"/>
    </row>
    <row r="44" s="1" customFormat="1" customHeight="1" spans="1:16">
      <c r="A44" s="12">
        <v>41</v>
      </c>
      <c r="B44" s="14" t="s">
        <v>134</v>
      </c>
      <c r="C44" s="14" t="s">
        <v>135</v>
      </c>
      <c r="D44" s="14" t="s">
        <v>136</v>
      </c>
      <c r="E44" s="15">
        <v>20000</v>
      </c>
      <c r="F44" s="16">
        <v>44733</v>
      </c>
      <c r="G44" s="16">
        <v>44834</v>
      </c>
      <c r="H44" s="18">
        <v>3.85</v>
      </c>
      <c r="I44" s="42">
        <v>162.56</v>
      </c>
      <c r="J44" s="18"/>
      <c r="K44" s="46" t="s">
        <v>137</v>
      </c>
      <c r="L44" s="45" t="str">
        <f t="shared" si="3"/>
        <v>彭*玉</v>
      </c>
      <c r="M44" s="45" t="str">
        <f t="shared" si="4"/>
        <v>432***********0109</v>
      </c>
      <c r="N44" s="45" t="str">
        <f t="shared" si="5"/>
        <v>6217************129</v>
      </c>
      <c r="O44" s="47"/>
      <c r="P44" s="47"/>
    </row>
    <row r="45" s="1" customFormat="1" customHeight="1" spans="1:16383">
      <c r="A45" s="20">
        <v>71</v>
      </c>
      <c r="B45" s="21" t="s">
        <v>138</v>
      </c>
      <c r="C45" s="21" t="s">
        <v>139</v>
      </c>
      <c r="D45" s="22" t="s">
        <v>140</v>
      </c>
      <c r="E45" s="23">
        <v>20000</v>
      </c>
      <c r="F45" s="16">
        <v>44809</v>
      </c>
      <c r="G45" s="16">
        <v>44834</v>
      </c>
      <c r="H45" s="17">
        <v>3.85</v>
      </c>
      <c r="I45" s="42">
        <v>50.69</v>
      </c>
      <c r="J45" s="14"/>
      <c r="K45" s="47"/>
      <c r="L45" s="45" t="str">
        <f t="shared" si="3"/>
        <v>陈*中</v>
      </c>
      <c r="M45" s="45" t="str">
        <f t="shared" si="4"/>
        <v>432***********6170</v>
      </c>
      <c r="N45" s="45" t="str">
        <f t="shared" si="5"/>
        <v>6217************980</v>
      </c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</row>
    <row r="46" s="1" customFormat="1" customHeight="1" spans="1:16">
      <c r="A46" s="20">
        <v>42</v>
      </c>
      <c r="B46" s="24"/>
      <c r="C46" s="24"/>
      <c r="D46" s="25"/>
      <c r="E46" s="15">
        <v>20000</v>
      </c>
      <c r="F46" s="16">
        <v>44733</v>
      </c>
      <c r="G46" s="16">
        <v>44834</v>
      </c>
      <c r="H46" s="18">
        <v>3.85</v>
      </c>
      <c r="I46" s="42">
        <v>162.56</v>
      </c>
      <c r="J46" s="18"/>
      <c r="K46" s="46" t="s">
        <v>141</v>
      </c>
      <c r="L46" s="45"/>
      <c r="M46" s="45"/>
      <c r="N46" s="45"/>
      <c r="O46" s="47"/>
      <c r="P46" s="47"/>
    </row>
    <row r="47" s="1" customFormat="1" customHeight="1" spans="1:16">
      <c r="A47" s="12">
        <v>43</v>
      </c>
      <c r="B47" s="13" t="s">
        <v>142</v>
      </c>
      <c r="C47" s="19" t="s">
        <v>143</v>
      </c>
      <c r="D47" s="14" t="s">
        <v>144</v>
      </c>
      <c r="E47" s="15">
        <v>20000</v>
      </c>
      <c r="F47" s="16">
        <v>44733</v>
      </c>
      <c r="G47" s="16">
        <v>44834</v>
      </c>
      <c r="H47" s="18">
        <v>3.85</v>
      </c>
      <c r="I47" s="42">
        <v>162.56</v>
      </c>
      <c r="J47" s="18"/>
      <c r="K47" s="44"/>
      <c r="L47" s="45" t="str">
        <f t="shared" si="3"/>
        <v>邓*辉</v>
      </c>
      <c r="M47" s="45" t="str">
        <f t="shared" si="4"/>
        <v>430***********1549</v>
      </c>
      <c r="N47" s="45" t="str">
        <f t="shared" si="5"/>
        <v>6217************174</v>
      </c>
      <c r="O47" s="47"/>
      <c r="P47" s="44"/>
    </row>
    <row r="48" s="1" customFormat="1" customHeight="1" spans="1:16">
      <c r="A48" s="12">
        <v>44</v>
      </c>
      <c r="B48" s="14" t="s">
        <v>145</v>
      </c>
      <c r="C48" s="14" t="s">
        <v>146</v>
      </c>
      <c r="D48" s="14" t="s">
        <v>147</v>
      </c>
      <c r="E48" s="15">
        <v>20000</v>
      </c>
      <c r="F48" s="16">
        <v>44733</v>
      </c>
      <c r="G48" s="16">
        <v>44834</v>
      </c>
      <c r="H48" s="18">
        <v>3.85</v>
      </c>
      <c r="I48" s="42">
        <v>162.56</v>
      </c>
      <c r="J48" s="18"/>
      <c r="K48" s="46" t="s">
        <v>148</v>
      </c>
      <c r="L48" s="45" t="str">
        <f t="shared" si="3"/>
        <v>雷*佑</v>
      </c>
      <c r="M48" s="45" t="str">
        <f t="shared" si="4"/>
        <v>432***********6174</v>
      </c>
      <c r="N48" s="45" t="str">
        <f t="shared" si="5"/>
        <v>6217************447</v>
      </c>
      <c r="O48" s="47"/>
      <c r="P48" s="47"/>
    </row>
    <row r="49" s="1" customFormat="1" customHeight="1" spans="1:16383">
      <c r="A49" s="12">
        <v>72</v>
      </c>
      <c r="B49" s="26" t="s">
        <v>149</v>
      </c>
      <c r="C49" s="26" t="s">
        <v>63</v>
      </c>
      <c r="D49" s="27" t="s">
        <v>150</v>
      </c>
      <c r="E49" s="23">
        <v>30000</v>
      </c>
      <c r="F49" s="16">
        <v>44814</v>
      </c>
      <c r="G49" s="16">
        <v>44834</v>
      </c>
      <c r="H49" s="17">
        <v>3.85</v>
      </c>
      <c r="I49" s="42">
        <v>60.83</v>
      </c>
      <c r="J49" s="14"/>
      <c r="K49" s="47"/>
      <c r="L49" s="45" t="str">
        <f t="shared" si="3"/>
        <v>卜*军</v>
      </c>
      <c r="M49" s="45" t="str">
        <f t="shared" si="4"/>
        <v>432***********6171</v>
      </c>
      <c r="N49" s="45" t="str">
        <f t="shared" si="5"/>
        <v>6217************087</v>
      </c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0" s="1" customFormat="1" customHeight="1" spans="1:16">
      <c r="A50" s="12">
        <v>45</v>
      </c>
      <c r="B50" s="28"/>
      <c r="C50" s="28"/>
      <c r="D50" s="29"/>
      <c r="E50" s="15">
        <v>20000</v>
      </c>
      <c r="F50" s="16">
        <v>44733</v>
      </c>
      <c r="G50" s="16">
        <v>44834</v>
      </c>
      <c r="H50" s="18">
        <v>3.85</v>
      </c>
      <c r="I50" s="42">
        <v>162.56</v>
      </c>
      <c r="J50" s="18"/>
      <c r="K50" s="44"/>
      <c r="L50" s="45"/>
      <c r="M50" s="45"/>
      <c r="N50" s="45"/>
      <c r="O50" s="47"/>
      <c r="P50" s="47"/>
    </row>
    <row r="51" s="1" customFormat="1" customHeight="1" spans="1:16">
      <c r="A51" s="12">
        <v>46</v>
      </c>
      <c r="B51" s="13" t="s">
        <v>151</v>
      </c>
      <c r="C51" s="13" t="s">
        <v>31</v>
      </c>
      <c r="D51" s="14" t="s">
        <v>58</v>
      </c>
      <c r="E51" s="15">
        <v>20000</v>
      </c>
      <c r="F51" s="16">
        <v>44733</v>
      </c>
      <c r="G51" s="16">
        <v>44834</v>
      </c>
      <c r="H51" s="18">
        <v>3.85</v>
      </c>
      <c r="I51" s="42">
        <v>162.56</v>
      </c>
      <c r="J51" s="18"/>
      <c r="K51" s="44"/>
      <c r="L51" s="45" t="str">
        <f t="shared" si="3"/>
        <v>蔡*波</v>
      </c>
      <c r="M51" s="45" t="str">
        <f t="shared" si="4"/>
        <v>432***********5875</v>
      </c>
      <c r="N51" s="45" t="str">
        <f t="shared" si="5"/>
        <v>6217************760</v>
      </c>
      <c r="O51" s="47"/>
      <c r="P51" s="47"/>
    </row>
    <row r="52" s="1" customFormat="1" customHeight="1" spans="1:16">
      <c r="A52" s="12">
        <v>47</v>
      </c>
      <c r="B52" s="13" t="s">
        <v>152</v>
      </c>
      <c r="C52" s="13" t="s">
        <v>153</v>
      </c>
      <c r="D52" s="14" t="s">
        <v>154</v>
      </c>
      <c r="E52" s="15">
        <v>20000</v>
      </c>
      <c r="F52" s="16">
        <v>44733</v>
      </c>
      <c r="G52" s="16">
        <v>44834</v>
      </c>
      <c r="H52" s="18">
        <v>3.85</v>
      </c>
      <c r="I52" s="42">
        <v>162.555555555556</v>
      </c>
      <c r="J52" s="18"/>
      <c r="K52" s="44"/>
      <c r="L52" s="45" t="str">
        <f t="shared" si="3"/>
        <v>郭*华</v>
      </c>
      <c r="M52" s="45" t="str">
        <f t="shared" si="4"/>
        <v>432***********5882</v>
      </c>
      <c r="N52" s="45" t="str">
        <f t="shared" si="5"/>
        <v>6217************820</v>
      </c>
      <c r="O52" s="47"/>
      <c r="P52" s="47"/>
    </row>
    <row r="53" s="1" customFormat="1" customHeight="1" spans="1:16">
      <c r="A53" s="12">
        <v>48</v>
      </c>
      <c r="B53" s="13" t="s">
        <v>155</v>
      </c>
      <c r="C53" s="13" t="s">
        <v>156</v>
      </c>
      <c r="D53" s="14" t="s">
        <v>157</v>
      </c>
      <c r="E53" s="15">
        <v>20000</v>
      </c>
      <c r="F53" s="16">
        <v>44733</v>
      </c>
      <c r="G53" s="16">
        <v>44834</v>
      </c>
      <c r="H53" s="18">
        <v>3.85</v>
      </c>
      <c r="I53" s="42">
        <v>162.555555555556</v>
      </c>
      <c r="J53" s="18"/>
      <c r="K53" s="44"/>
      <c r="L53" s="45" t="str">
        <f t="shared" si="3"/>
        <v>吴*中</v>
      </c>
      <c r="M53" s="45" t="str">
        <f t="shared" si="4"/>
        <v>432***********5890</v>
      </c>
      <c r="N53" s="45" t="str">
        <f t="shared" si="5"/>
        <v>6217************960</v>
      </c>
      <c r="O53" s="47"/>
      <c r="P53" s="47"/>
    </row>
    <row r="54" s="1" customFormat="1" customHeight="1" spans="1:16">
      <c r="A54" s="12">
        <v>49</v>
      </c>
      <c r="B54" s="13" t="s">
        <v>158</v>
      </c>
      <c r="C54" s="13" t="s">
        <v>159</v>
      </c>
      <c r="D54" s="14" t="s">
        <v>160</v>
      </c>
      <c r="E54" s="15">
        <v>20000</v>
      </c>
      <c r="F54" s="16">
        <v>44733</v>
      </c>
      <c r="G54" s="16">
        <v>44834</v>
      </c>
      <c r="H54" s="18">
        <v>3.85</v>
      </c>
      <c r="I54" s="42">
        <v>162.555555555556</v>
      </c>
      <c r="J54" s="18"/>
      <c r="K54" s="44"/>
      <c r="L54" s="45" t="str">
        <f t="shared" si="3"/>
        <v>包*春</v>
      </c>
      <c r="M54" s="45" t="str">
        <f t="shared" si="4"/>
        <v>432***********5895</v>
      </c>
      <c r="N54" s="45" t="str">
        <f t="shared" si="5"/>
        <v>6217************929</v>
      </c>
      <c r="O54" s="47"/>
      <c r="P54" s="47"/>
    </row>
    <row r="55" s="1" customFormat="1" customHeight="1" spans="1:16">
      <c r="A55" s="12">
        <v>50</v>
      </c>
      <c r="B55" s="30" t="s">
        <v>161</v>
      </c>
      <c r="C55" s="30" t="s">
        <v>162</v>
      </c>
      <c r="D55" s="30" t="s">
        <v>163</v>
      </c>
      <c r="E55" s="30">
        <v>20000</v>
      </c>
      <c r="F55" s="31">
        <v>44733</v>
      </c>
      <c r="G55" s="31">
        <v>44834</v>
      </c>
      <c r="H55" s="30">
        <v>3.85</v>
      </c>
      <c r="I55" s="42">
        <v>162.555555555556</v>
      </c>
      <c r="J55" s="34"/>
      <c r="K55" s="44" t="s">
        <v>164</v>
      </c>
      <c r="L55" s="45" t="str">
        <f t="shared" si="3"/>
        <v>夏*璋</v>
      </c>
      <c r="M55" s="45" t="str">
        <f t="shared" si="4"/>
        <v>430***********1515</v>
      </c>
      <c r="N55" s="45" t="str">
        <f t="shared" si="5"/>
        <v>6217************398</v>
      </c>
      <c r="O55" s="47"/>
      <c r="P55" s="47"/>
    </row>
    <row r="56" s="1" customFormat="1" customHeight="1" spans="1:16">
      <c r="A56" s="12">
        <v>51</v>
      </c>
      <c r="B56" s="32" t="s">
        <v>165</v>
      </c>
      <c r="C56" s="32" t="s">
        <v>44</v>
      </c>
      <c r="D56" s="30" t="s">
        <v>166</v>
      </c>
      <c r="E56" s="33">
        <v>20000</v>
      </c>
      <c r="F56" s="31">
        <v>44733</v>
      </c>
      <c r="G56" s="31">
        <v>44834</v>
      </c>
      <c r="H56" s="34">
        <v>3.85</v>
      </c>
      <c r="I56" s="42">
        <v>162.555555555556</v>
      </c>
      <c r="J56" s="34"/>
      <c r="K56" s="44"/>
      <c r="L56" s="45" t="str">
        <f t="shared" si="3"/>
        <v>李*贤</v>
      </c>
      <c r="M56" s="45" t="str">
        <f t="shared" si="4"/>
        <v>432***********5876</v>
      </c>
      <c r="N56" s="45" t="str">
        <f t="shared" si="5"/>
        <v>6217************422</v>
      </c>
      <c r="O56" s="47"/>
      <c r="P56" s="47"/>
    </row>
    <row r="57" s="1" customFormat="1" customHeight="1" spans="1:14">
      <c r="A57" s="12">
        <v>52</v>
      </c>
      <c r="B57" s="32" t="s">
        <v>18</v>
      </c>
      <c r="C57" s="32" t="s">
        <v>167</v>
      </c>
      <c r="D57" s="30" t="s">
        <v>168</v>
      </c>
      <c r="E57" s="33">
        <v>20000</v>
      </c>
      <c r="F57" s="31">
        <v>44733</v>
      </c>
      <c r="G57" s="31">
        <v>44834</v>
      </c>
      <c r="H57" s="34">
        <v>3.85</v>
      </c>
      <c r="I57" s="42">
        <v>162.555555555556</v>
      </c>
      <c r="J57" s="34"/>
      <c r="K57" s="44"/>
      <c r="L57" s="45" t="str">
        <f t="shared" si="3"/>
        <v>盛*</v>
      </c>
      <c r="M57" s="45" t="str">
        <f t="shared" si="4"/>
        <v>430***********1560</v>
      </c>
      <c r="N57" s="45" t="str">
        <f t="shared" si="5"/>
        <v>6217************408</v>
      </c>
    </row>
    <row r="58" s="1" customFormat="1" customHeight="1" spans="1:14">
      <c r="A58" s="12">
        <v>53</v>
      </c>
      <c r="B58" s="30" t="s">
        <v>169</v>
      </c>
      <c r="C58" s="30" t="s">
        <v>170</v>
      </c>
      <c r="D58" s="30" t="s">
        <v>171</v>
      </c>
      <c r="E58" s="33">
        <v>30000</v>
      </c>
      <c r="F58" s="31">
        <v>44733</v>
      </c>
      <c r="G58" s="31">
        <v>44834</v>
      </c>
      <c r="H58" s="34">
        <v>3.85</v>
      </c>
      <c r="I58" s="42">
        <v>256.67</v>
      </c>
      <c r="J58" s="30"/>
      <c r="K58" s="44" t="s">
        <v>172</v>
      </c>
      <c r="L58" s="45" t="str">
        <f t="shared" si="3"/>
        <v>谌*莲</v>
      </c>
      <c r="M58" s="45" t="str">
        <f t="shared" si="4"/>
        <v>432***********6186</v>
      </c>
      <c r="N58" s="45" t="str">
        <f t="shared" si="5"/>
        <v>6217************184</v>
      </c>
    </row>
    <row r="59" s="1" customFormat="1" customHeight="1" spans="1:16383">
      <c r="A59" s="12">
        <v>54</v>
      </c>
      <c r="B59" s="32" t="s">
        <v>173</v>
      </c>
      <c r="C59" s="32" t="s">
        <v>174</v>
      </c>
      <c r="D59" s="35" t="s">
        <v>175</v>
      </c>
      <c r="E59" s="36">
        <v>50000</v>
      </c>
      <c r="F59" s="31">
        <v>44741</v>
      </c>
      <c r="G59" s="31">
        <v>44834</v>
      </c>
      <c r="H59" s="30">
        <v>3.85</v>
      </c>
      <c r="I59" s="42">
        <v>477.92</v>
      </c>
      <c r="J59" s="30"/>
      <c r="K59" s="47"/>
      <c r="L59" s="45" t="str">
        <f t="shared" si="3"/>
        <v>刘*瑛</v>
      </c>
      <c r="M59" s="45" t="str">
        <f t="shared" si="4"/>
        <v>430***********5429</v>
      </c>
      <c r="N59" s="45" t="str">
        <f>REPLACE(D59,5,10,"**********")</f>
        <v>8101**********253</v>
      </c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</row>
    <row r="60" s="1" customFormat="1" customHeight="1" spans="1:16383">
      <c r="A60" s="12">
        <v>55</v>
      </c>
      <c r="B60" s="32" t="s">
        <v>176</v>
      </c>
      <c r="C60" s="32" t="s">
        <v>177</v>
      </c>
      <c r="D60" s="37" t="s">
        <v>178</v>
      </c>
      <c r="E60" s="36">
        <v>50000</v>
      </c>
      <c r="F60" s="31">
        <v>44741</v>
      </c>
      <c r="G60" s="31">
        <v>44834</v>
      </c>
      <c r="H60" s="30">
        <v>3.85</v>
      </c>
      <c r="I60" s="42">
        <v>477.92</v>
      </c>
      <c r="J60" s="30"/>
      <c r="K60" s="47"/>
      <c r="L60" s="45" t="str">
        <f t="shared" si="3"/>
        <v>彭*</v>
      </c>
      <c r="M60" s="45" t="str">
        <f t="shared" si="4"/>
        <v>430***********152X</v>
      </c>
      <c r="N60" s="45" t="str">
        <f>REPLACE(D60,5,10,"**********")</f>
        <v>8101**********849</v>
      </c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</row>
    <row r="61" s="1" customFormat="1" customHeight="1" spans="1:16383">
      <c r="A61" s="12">
        <v>56</v>
      </c>
      <c r="B61" s="32" t="s">
        <v>179</v>
      </c>
      <c r="C61" s="32" t="s">
        <v>180</v>
      </c>
      <c r="D61" s="35" t="s">
        <v>181</v>
      </c>
      <c r="E61" s="36">
        <v>50000</v>
      </c>
      <c r="F61" s="31">
        <v>44797</v>
      </c>
      <c r="G61" s="31">
        <v>44834</v>
      </c>
      <c r="H61" s="30">
        <v>3.85</v>
      </c>
      <c r="I61" s="42">
        <v>187.57</v>
      </c>
      <c r="J61" s="30"/>
      <c r="K61" s="47"/>
      <c r="L61" s="45" t="str">
        <f t="shared" si="3"/>
        <v>肖*文</v>
      </c>
      <c r="M61" s="45" t="str">
        <f t="shared" si="4"/>
        <v>432***********3893</v>
      </c>
      <c r="N61" s="45" t="str">
        <f>REPLACE(D61,5,10,"**********")</f>
        <v>8101**********364</v>
      </c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</row>
    <row r="62" s="1" customFormat="1" customHeight="1" spans="1:16383">
      <c r="A62" s="12">
        <v>57</v>
      </c>
      <c r="B62" s="32" t="s">
        <v>182</v>
      </c>
      <c r="C62" s="32" t="s">
        <v>183</v>
      </c>
      <c r="D62" s="35" t="s">
        <v>184</v>
      </c>
      <c r="E62" s="36">
        <v>50000</v>
      </c>
      <c r="F62" s="31">
        <v>44798</v>
      </c>
      <c r="G62" s="31">
        <v>44834</v>
      </c>
      <c r="H62" s="30">
        <v>3.85</v>
      </c>
      <c r="I62" s="42">
        <v>182.5</v>
      </c>
      <c r="J62" s="30"/>
      <c r="K62" s="47"/>
      <c r="L62" s="45" t="str">
        <f t="shared" si="3"/>
        <v>何*英</v>
      </c>
      <c r="M62" s="45" t="str">
        <f t="shared" si="4"/>
        <v>430***********2424</v>
      </c>
      <c r="N62" s="45" t="str">
        <f>REPLACE(D62,5,10,"**********")</f>
        <v>8101**********689</v>
      </c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</row>
    <row r="63" s="1" customFormat="1" customHeight="1" spans="1:16383">
      <c r="A63" s="12">
        <v>58</v>
      </c>
      <c r="B63" s="32" t="s">
        <v>185</v>
      </c>
      <c r="C63" s="32" t="s">
        <v>186</v>
      </c>
      <c r="D63" s="35" t="s">
        <v>187</v>
      </c>
      <c r="E63" s="36">
        <v>50000</v>
      </c>
      <c r="F63" s="31">
        <v>44799</v>
      </c>
      <c r="G63" s="31">
        <v>44834</v>
      </c>
      <c r="H63" s="30">
        <v>3.85</v>
      </c>
      <c r="I63" s="42">
        <v>177.43</v>
      </c>
      <c r="J63" s="30"/>
      <c r="K63" s="47"/>
      <c r="L63" s="45" t="str">
        <f t="shared" si="3"/>
        <v>陈*明</v>
      </c>
      <c r="M63" s="45" t="str">
        <f t="shared" si="4"/>
        <v>430***********243X</v>
      </c>
      <c r="N63" s="45" t="str">
        <f t="shared" si="5"/>
        <v>6215************773</v>
      </c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</row>
    <row r="64" s="1" customFormat="1" customHeight="1" spans="1:16383">
      <c r="A64" s="12">
        <v>59</v>
      </c>
      <c r="B64" s="13" t="s">
        <v>188</v>
      </c>
      <c r="C64" s="13" t="s">
        <v>189</v>
      </c>
      <c r="D64" s="38" t="s">
        <v>190</v>
      </c>
      <c r="E64" s="39">
        <v>50000</v>
      </c>
      <c r="F64" s="16">
        <v>44799</v>
      </c>
      <c r="G64" s="16">
        <v>44834</v>
      </c>
      <c r="H64" s="17">
        <v>3.85</v>
      </c>
      <c r="I64" s="42">
        <v>177.43</v>
      </c>
      <c r="J64" s="14"/>
      <c r="K64" s="47"/>
      <c r="L64" s="45" t="str">
        <f t="shared" si="3"/>
        <v>周*辉</v>
      </c>
      <c r="M64" s="45" t="str">
        <f t="shared" si="4"/>
        <v>432***********3879</v>
      </c>
      <c r="N64" s="45" t="str">
        <f>REPLACE(D64,5,10,"************")</f>
        <v>8101**************634</v>
      </c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</row>
    <row r="65" s="1" customFormat="1" customHeight="1" spans="1:16383">
      <c r="A65" s="12">
        <v>60</v>
      </c>
      <c r="B65" s="13" t="s">
        <v>191</v>
      </c>
      <c r="C65" s="13" t="s">
        <v>192</v>
      </c>
      <c r="D65" s="38" t="s">
        <v>193</v>
      </c>
      <c r="E65" s="39">
        <v>50000</v>
      </c>
      <c r="F65" s="16">
        <v>44799</v>
      </c>
      <c r="G65" s="16">
        <v>44834</v>
      </c>
      <c r="H65" s="17">
        <v>3.85</v>
      </c>
      <c r="I65" s="42">
        <v>177.43</v>
      </c>
      <c r="J65" s="14"/>
      <c r="K65" s="47"/>
      <c r="L65" s="45" t="str">
        <f t="shared" si="3"/>
        <v>黄*华</v>
      </c>
      <c r="M65" s="45" t="str">
        <f t="shared" si="4"/>
        <v>430***********2127</v>
      </c>
      <c r="N65" s="45" t="str">
        <f t="shared" si="5"/>
        <v>6230************660</v>
      </c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</row>
    <row r="66" s="1" customFormat="1" customHeight="1" spans="1:16383">
      <c r="A66" s="12">
        <v>61</v>
      </c>
      <c r="B66" s="32" t="s">
        <v>194</v>
      </c>
      <c r="C66" s="32" t="s">
        <v>28</v>
      </c>
      <c r="D66" s="35" t="s">
        <v>195</v>
      </c>
      <c r="E66" s="39">
        <v>30000</v>
      </c>
      <c r="F66" s="31">
        <v>44823</v>
      </c>
      <c r="G66" s="31">
        <v>44834</v>
      </c>
      <c r="H66" s="30">
        <v>3.85</v>
      </c>
      <c r="I66" s="42">
        <v>33.46</v>
      </c>
      <c r="J66" s="30"/>
      <c r="K66" s="47"/>
      <c r="L66" s="45" t="str">
        <f t="shared" si="3"/>
        <v>秦*辉</v>
      </c>
      <c r="M66" s="45" t="str">
        <f t="shared" si="4"/>
        <v>432***********5871</v>
      </c>
      <c r="N66" s="45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</row>
    <row r="67" s="1" customFormat="1" customHeight="1" spans="1:16383">
      <c r="A67" s="12">
        <v>62</v>
      </c>
      <c r="B67" s="13" t="s">
        <v>196</v>
      </c>
      <c r="C67" s="13" t="s">
        <v>197</v>
      </c>
      <c r="D67" s="35" t="s">
        <v>198</v>
      </c>
      <c r="E67" s="39">
        <v>30000</v>
      </c>
      <c r="F67" s="16">
        <v>44823</v>
      </c>
      <c r="G67" s="16">
        <v>44834</v>
      </c>
      <c r="H67" s="17">
        <v>3.85</v>
      </c>
      <c r="I67" s="42">
        <v>33.46</v>
      </c>
      <c r="J67" s="14"/>
      <c r="K67" s="47"/>
      <c r="L67" s="45" t="str">
        <f t="shared" si="3"/>
        <v>周*元</v>
      </c>
      <c r="M67" s="45" t="str">
        <f t="shared" si="4"/>
        <v>432***********5886</v>
      </c>
      <c r="N67" s="45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</row>
    <row r="68" s="1" customFormat="1" customHeight="1" spans="1:16383">
      <c r="A68" s="12">
        <v>63</v>
      </c>
      <c r="B68" s="13" t="s">
        <v>199</v>
      </c>
      <c r="C68" s="13" t="s">
        <v>200</v>
      </c>
      <c r="D68" s="35" t="s">
        <v>201</v>
      </c>
      <c r="E68" s="39">
        <v>30000</v>
      </c>
      <c r="F68" s="16">
        <v>44823</v>
      </c>
      <c r="G68" s="16">
        <v>44834</v>
      </c>
      <c r="H68" s="17">
        <v>3.85</v>
      </c>
      <c r="I68" s="42">
        <v>33.46</v>
      </c>
      <c r="J68" s="14"/>
      <c r="K68" s="47"/>
      <c r="L68" s="45" t="str">
        <f t="shared" si="3"/>
        <v>李*安</v>
      </c>
      <c r="M68" s="45" t="str">
        <f t="shared" si="4"/>
        <v>432***********5904</v>
      </c>
      <c r="N68" s="45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3"/>
      <c r="XFC68" s="3"/>
    </row>
    <row r="69" s="1" customFormat="1" customHeight="1" spans="1:16383">
      <c r="A69" s="12">
        <v>64</v>
      </c>
      <c r="B69" s="13" t="s">
        <v>41</v>
      </c>
      <c r="C69" s="13" t="s">
        <v>22</v>
      </c>
      <c r="D69" s="35" t="s">
        <v>42</v>
      </c>
      <c r="E69" s="39">
        <v>30000</v>
      </c>
      <c r="F69" s="16">
        <v>44823</v>
      </c>
      <c r="G69" s="16">
        <v>44834</v>
      </c>
      <c r="H69" s="17">
        <v>3.85</v>
      </c>
      <c r="I69" s="42">
        <v>33.46</v>
      </c>
      <c r="J69" s="14"/>
      <c r="K69" s="47"/>
      <c r="L69" s="45" t="str">
        <f t="shared" ref="L69:L86" si="6">REPLACE(B69,2,1,"*")</f>
        <v>李*科</v>
      </c>
      <c r="M69" s="45" t="str">
        <f t="shared" ref="M69:M86" si="7">REPLACE(C69,4,11,"***********")</f>
        <v>432***********5872</v>
      </c>
      <c r="N69" s="45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3"/>
      <c r="XFB69" s="3"/>
      <c r="XFC69" s="3"/>
    </row>
    <row r="70" s="1" customFormat="1" customHeight="1" spans="1:16383">
      <c r="A70" s="12">
        <v>65</v>
      </c>
      <c r="B70" s="13" t="s">
        <v>176</v>
      </c>
      <c r="C70" s="13" t="s">
        <v>202</v>
      </c>
      <c r="D70" s="35" t="s">
        <v>203</v>
      </c>
      <c r="E70" s="39">
        <v>30000</v>
      </c>
      <c r="F70" s="16">
        <v>44823</v>
      </c>
      <c r="G70" s="16">
        <v>44834</v>
      </c>
      <c r="H70" s="17">
        <v>3.85</v>
      </c>
      <c r="I70" s="42">
        <v>33.46</v>
      </c>
      <c r="J70" s="14"/>
      <c r="K70" s="47"/>
      <c r="L70" s="45" t="str">
        <f t="shared" si="6"/>
        <v>彭*</v>
      </c>
      <c r="M70" s="45" t="str">
        <f t="shared" si="7"/>
        <v>430***********1217</v>
      </c>
      <c r="N70" s="45"/>
      <c r="XEO70" s="3"/>
      <c r="XEP70" s="3"/>
      <c r="XEQ70" s="3"/>
      <c r="XER70" s="3"/>
      <c r="XES70" s="3"/>
      <c r="XET70" s="3"/>
      <c r="XEU70" s="3"/>
      <c r="XEV70" s="3"/>
      <c r="XEW70" s="3"/>
      <c r="XEX70" s="3"/>
      <c r="XEY70" s="3"/>
      <c r="XEZ70" s="3"/>
      <c r="XFA70" s="3"/>
      <c r="XFB70" s="3"/>
      <c r="XFC70" s="3"/>
    </row>
    <row r="71" s="1" customFormat="1" customHeight="1" spans="1:16383">
      <c r="A71" s="12">
        <v>66</v>
      </c>
      <c r="B71" s="13" t="s">
        <v>204</v>
      </c>
      <c r="C71" s="13" t="s">
        <v>205</v>
      </c>
      <c r="D71" s="35" t="s">
        <v>206</v>
      </c>
      <c r="E71" s="39">
        <v>30000</v>
      </c>
      <c r="F71" s="16">
        <v>44823</v>
      </c>
      <c r="G71" s="16">
        <v>44834</v>
      </c>
      <c r="H71" s="17">
        <v>3.85</v>
      </c>
      <c r="I71" s="42">
        <v>33.46</v>
      </c>
      <c r="J71" s="14"/>
      <c r="K71" s="47"/>
      <c r="L71" s="45" t="str">
        <f t="shared" si="6"/>
        <v>李*伶</v>
      </c>
      <c r="M71" s="45" t="str">
        <f t="shared" si="7"/>
        <v>430***********1523</v>
      </c>
      <c r="N71" s="45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3"/>
      <c r="XFC71" s="3"/>
    </row>
    <row r="72" s="1" customFormat="1" customHeight="1" spans="1:16383">
      <c r="A72" s="12">
        <v>67</v>
      </c>
      <c r="B72" s="13" t="s">
        <v>207</v>
      </c>
      <c r="C72" s="13" t="s">
        <v>208</v>
      </c>
      <c r="D72" s="35" t="s">
        <v>209</v>
      </c>
      <c r="E72" s="39">
        <v>30000</v>
      </c>
      <c r="F72" s="16">
        <v>44823</v>
      </c>
      <c r="G72" s="16">
        <v>44834</v>
      </c>
      <c r="H72" s="17">
        <v>3.85</v>
      </c>
      <c r="I72" s="42">
        <v>33.46</v>
      </c>
      <c r="J72" s="14"/>
      <c r="K72" s="47"/>
      <c r="L72" s="45" t="str">
        <f t="shared" si="6"/>
        <v>雷*兵</v>
      </c>
      <c r="M72" s="45" t="str">
        <f t="shared" si="7"/>
        <v>430***********1535</v>
      </c>
      <c r="N72" s="45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  <c r="XFC72" s="3"/>
    </row>
    <row r="73" s="1" customFormat="1" customHeight="1" spans="1:16383">
      <c r="A73" s="12">
        <v>68</v>
      </c>
      <c r="B73" s="13" t="s">
        <v>210</v>
      </c>
      <c r="C73" s="13" t="s">
        <v>211</v>
      </c>
      <c r="D73" s="35" t="s">
        <v>212</v>
      </c>
      <c r="E73" s="39">
        <v>30000</v>
      </c>
      <c r="F73" s="16">
        <v>44823</v>
      </c>
      <c r="G73" s="16">
        <v>44834</v>
      </c>
      <c r="H73" s="17">
        <v>3.85</v>
      </c>
      <c r="I73" s="42">
        <v>33.46</v>
      </c>
      <c r="J73" s="14"/>
      <c r="K73" s="47"/>
      <c r="L73" s="45" t="str">
        <f t="shared" si="6"/>
        <v>李*月</v>
      </c>
      <c r="M73" s="45" t="str">
        <f t="shared" si="7"/>
        <v>430***********006X</v>
      </c>
      <c r="N73" s="45"/>
      <c r="O73" s="35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  <c r="XFC73" s="3"/>
    </row>
    <row r="74" s="1" customFormat="1" customHeight="1" spans="1:16383">
      <c r="A74" s="12">
        <v>69</v>
      </c>
      <c r="B74" s="13" t="s">
        <v>18</v>
      </c>
      <c r="C74" s="13" t="s">
        <v>19</v>
      </c>
      <c r="D74" s="35" t="s">
        <v>20</v>
      </c>
      <c r="E74" s="39">
        <v>30000</v>
      </c>
      <c r="F74" s="16">
        <v>44824</v>
      </c>
      <c r="G74" s="16">
        <v>44834</v>
      </c>
      <c r="H74" s="17">
        <v>3.85</v>
      </c>
      <c r="I74" s="42">
        <v>30.42</v>
      </c>
      <c r="J74" s="14"/>
      <c r="K74" s="47"/>
      <c r="L74" s="45" t="str">
        <f t="shared" si="6"/>
        <v>盛*</v>
      </c>
      <c r="M74" s="45" t="str">
        <f t="shared" si="7"/>
        <v>430***********1513</v>
      </c>
      <c r="N74" s="45"/>
      <c r="XEO74" s="3"/>
      <c r="XEP74" s="3"/>
      <c r="XEQ74" s="3"/>
      <c r="XER74" s="3"/>
      <c r="XES74" s="3"/>
      <c r="XET74" s="3"/>
      <c r="XEU74" s="3"/>
      <c r="XEV74" s="3"/>
      <c r="XEW74" s="3"/>
      <c r="XEX74" s="3"/>
      <c r="XEY74" s="3"/>
      <c r="XEZ74" s="3"/>
      <c r="XFA74" s="3"/>
      <c r="XFB74" s="3"/>
      <c r="XFC74" s="3"/>
    </row>
    <row r="75" s="1" customFormat="1" customHeight="1" spans="1:16383">
      <c r="A75" s="12">
        <v>70</v>
      </c>
      <c r="B75" s="13" t="s">
        <v>21</v>
      </c>
      <c r="C75" s="13" t="s">
        <v>22</v>
      </c>
      <c r="D75" s="35" t="s">
        <v>213</v>
      </c>
      <c r="E75" s="39">
        <v>30000</v>
      </c>
      <c r="F75" s="16">
        <v>44824</v>
      </c>
      <c r="G75" s="16">
        <v>44834</v>
      </c>
      <c r="H75" s="17">
        <v>3.85</v>
      </c>
      <c r="I75" s="42">
        <v>30.4166666666667</v>
      </c>
      <c r="J75" s="14"/>
      <c r="K75" s="47"/>
      <c r="L75" s="45" t="str">
        <f t="shared" si="6"/>
        <v>唐*兵</v>
      </c>
      <c r="M75" s="45" t="str">
        <f t="shared" si="7"/>
        <v>432***********5872</v>
      </c>
      <c r="N75" s="45"/>
      <c r="XEO75" s="3"/>
      <c r="XEP75" s="3"/>
      <c r="XEQ75" s="3"/>
      <c r="XER75" s="3"/>
      <c r="XES75" s="3"/>
      <c r="XET75" s="3"/>
      <c r="XEU75" s="3"/>
      <c r="XEV75" s="3"/>
      <c r="XEW75" s="3"/>
      <c r="XEX75" s="3"/>
      <c r="XEY75" s="3"/>
      <c r="XEZ75" s="3"/>
      <c r="XFA75" s="3"/>
      <c r="XFB75" s="3"/>
      <c r="XFC75" s="3"/>
    </row>
    <row r="76" s="1" customFormat="1" customHeight="1" spans="1:16383">
      <c r="A76" s="12">
        <v>73</v>
      </c>
      <c r="B76" s="13" t="s">
        <v>214</v>
      </c>
      <c r="C76" s="13" t="s">
        <v>215</v>
      </c>
      <c r="D76" s="38" t="s">
        <v>216</v>
      </c>
      <c r="E76" s="39">
        <v>50000</v>
      </c>
      <c r="F76" s="16">
        <v>44831</v>
      </c>
      <c r="G76" s="16">
        <v>44834</v>
      </c>
      <c r="H76" s="17">
        <v>3.85</v>
      </c>
      <c r="I76" s="42">
        <v>15.21</v>
      </c>
      <c r="J76" s="14"/>
      <c r="K76" s="47"/>
      <c r="L76" s="45" t="str">
        <f t="shared" si="6"/>
        <v>陈*平</v>
      </c>
      <c r="M76" s="45" t="str">
        <f t="shared" si="7"/>
        <v>432***********3239</v>
      </c>
      <c r="N76" s="45" t="str">
        <f>REPLACE(D76,5,12,"************")</f>
        <v>8703************7011</v>
      </c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EZ76" s="3"/>
      <c r="XFA76" s="3"/>
      <c r="XFB76" s="3"/>
      <c r="XFC76" s="3"/>
    </row>
    <row r="77" s="1" customFormat="1" customHeight="1" spans="1:16383">
      <c r="A77" s="12">
        <v>74</v>
      </c>
      <c r="B77" s="13" t="s">
        <v>217</v>
      </c>
      <c r="C77" s="13" t="s">
        <v>218</v>
      </c>
      <c r="D77" s="38" t="s">
        <v>219</v>
      </c>
      <c r="E77" s="39">
        <v>50000</v>
      </c>
      <c r="F77" s="16">
        <v>44831</v>
      </c>
      <c r="G77" s="16">
        <v>44834</v>
      </c>
      <c r="H77" s="17">
        <v>3.85</v>
      </c>
      <c r="I77" s="42">
        <v>15.21</v>
      </c>
      <c r="J77" s="14"/>
      <c r="K77" s="47"/>
      <c r="L77" s="45" t="str">
        <f t="shared" si="6"/>
        <v>陈*艳</v>
      </c>
      <c r="M77" s="45" t="str">
        <f t="shared" si="7"/>
        <v>432***********3885</v>
      </c>
      <c r="N77" s="45" t="str">
        <f t="shared" ref="N77:N82" si="8">REPLACE(D77,5,10,"************")</f>
        <v>8101**************729</v>
      </c>
      <c r="XEO77" s="3"/>
      <c r="XEP77" s="3"/>
      <c r="XEQ77" s="3"/>
      <c r="XER77" s="3"/>
      <c r="XES77" s="3"/>
      <c r="XET77" s="3"/>
      <c r="XEU77" s="3"/>
      <c r="XEV77" s="3"/>
      <c r="XEW77" s="3"/>
      <c r="XEX77" s="3"/>
      <c r="XEY77" s="3"/>
      <c r="XEZ77" s="3"/>
      <c r="XFA77" s="3"/>
      <c r="XFB77" s="3"/>
      <c r="XFC77" s="3"/>
    </row>
    <row r="78" s="1" customFormat="1" customHeight="1" spans="1:16383">
      <c r="A78" s="12">
        <v>75</v>
      </c>
      <c r="B78" s="13" t="s">
        <v>220</v>
      </c>
      <c r="C78" s="13" t="s">
        <v>221</v>
      </c>
      <c r="D78" s="38" t="s">
        <v>222</v>
      </c>
      <c r="E78" s="39">
        <v>50000</v>
      </c>
      <c r="F78" s="16">
        <v>44831</v>
      </c>
      <c r="G78" s="16">
        <v>44834</v>
      </c>
      <c r="H78" s="17">
        <v>3.85</v>
      </c>
      <c r="I78" s="42">
        <v>15.21</v>
      </c>
      <c r="J78" s="14"/>
      <c r="K78" s="47"/>
      <c r="L78" s="45" t="str">
        <f t="shared" si="6"/>
        <v>张*</v>
      </c>
      <c r="M78" s="45" t="str">
        <f t="shared" si="7"/>
        <v>430***********3035</v>
      </c>
      <c r="N78" s="45" t="str">
        <f t="shared" si="8"/>
        <v>8101**************583</v>
      </c>
      <c r="XEO78" s="3"/>
      <c r="XEP78" s="3"/>
      <c r="XEQ78" s="3"/>
      <c r="XER78" s="3"/>
      <c r="XES78" s="3"/>
      <c r="XET78" s="3"/>
      <c r="XEU78" s="3"/>
      <c r="XEV78" s="3"/>
      <c r="XEW78" s="3"/>
      <c r="XEX78" s="3"/>
      <c r="XEY78" s="3"/>
      <c r="XEZ78" s="3"/>
      <c r="XFA78" s="3"/>
      <c r="XFB78" s="3"/>
      <c r="XFC78" s="3"/>
    </row>
    <row r="79" s="1" customFormat="1" customHeight="1" spans="1:16383">
      <c r="A79" s="12">
        <v>76</v>
      </c>
      <c r="B79" s="13" t="s">
        <v>223</v>
      </c>
      <c r="C79" s="13" t="s">
        <v>224</v>
      </c>
      <c r="D79" s="38" t="s">
        <v>225</v>
      </c>
      <c r="E79" s="39">
        <v>50000</v>
      </c>
      <c r="F79" s="16">
        <v>44831</v>
      </c>
      <c r="G79" s="16">
        <v>44834</v>
      </c>
      <c r="H79" s="17">
        <v>3.85</v>
      </c>
      <c r="I79" s="42">
        <v>15.21</v>
      </c>
      <c r="J79" s="14"/>
      <c r="K79" s="47"/>
      <c r="L79" s="45" t="str">
        <f t="shared" si="6"/>
        <v>刘*昌</v>
      </c>
      <c r="M79" s="45" t="str">
        <f t="shared" si="7"/>
        <v>432***********3235</v>
      </c>
      <c r="N79" s="45" t="str">
        <f t="shared" si="8"/>
        <v>8101**************662</v>
      </c>
      <c r="XEO79" s="3"/>
      <c r="XEP79" s="3"/>
      <c r="XEQ79" s="3"/>
      <c r="XER79" s="3"/>
      <c r="XES79" s="3"/>
      <c r="XET79" s="3"/>
      <c r="XEU79" s="3"/>
      <c r="XEV79" s="3"/>
      <c r="XEW79" s="3"/>
      <c r="XEX79" s="3"/>
      <c r="XEY79" s="3"/>
      <c r="XEZ79" s="3"/>
      <c r="XFA79" s="3"/>
      <c r="XFB79" s="3"/>
      <c r="XFC79" s="3"/>
    </row>
    <row r="80" s="1" customFormat="1" customHeight="1" spans="1:16383">
      <c r="A80" s="12">
        <v>77</v>
      </c>
      <c r="B80" s="13" t="s">
        <v>226</v>
      </c>
      <c r="C80" s="13" t="s">
        <v>227</v>
      </c>
      <c r="D80" s="38" t="s">
        <v>228</v>
      </c>
      <c r="E80" s="39">
        <v>50000</v>
      </c>
      <c r="F80" s="16">
        <v>44831</v>
      </c>
      <c r="G80" s="16">
        <v>44834</v>
      </c>
      <c r="H80" s="17">
        <v>3.85</v>
      </c>
      <c r="I80" s="42">
        <v>15.21</v>
      </c>
      <c r="J80" s="14"/>
      <c r="K80" s="47"/>
      <c r="L80" s="45" t="str">
        <f t="shared" si="6"/>
        <v>刘*华</v>
      </c>
      <c r="M80" s="45" t="str">
        <f t="shared" si="7"/>
        <v>432***********3258</v>
      </c>
      <c r="N80" s="45" t="str">
        <f t="shared" si="8"/>
        <v>8101**************479</v>
      </c>
      <c r="XEO80" s="3"/>
      <c r="XEP80" s="3"/>
      <c r="XEQ80" s="3"/>
      <c r="XER80" s="3"/>
      <c r="XES80" s="3"/>
      <c r="XET80" s="3"/>
      <c r="XEU80" s="3"/>
      <c r="XEV80" s="3"/>
      <c r="XEW80" s="3"/>
      <c r="XEX80" s="3"/>
      <c r="XEY80" s="3"/>
      <c r="XEZ80" s="3"/>
      <c r="XFA80" s="3"/>
      <c r="XFB80" s="3"/>
      <c r="XFC80" s="3"/>
    </row>
    <row r="81" s="1" customFormat="1" customHeight="1" spans="1:16383">
      <c r="A81" s="12">
        <v>78</v>
      </c>
      <c r="B81" s="13" t="s">
        <v>229</v>
      </c>
      <c r="C81" s="13" t="s">
        <v>230</v>
      </c>
      <c r="D81" s="38" t="s">
        <v>231</v>
      </c>
      <c r="E81" s="39">
        <v>50000</v>
      </c>
      <c r="F81" s="16">
        <v>44805</v>
      </c>
      <c r="G81" s="16">
        <v>44834</v>
      </c>
      <c r="H81" s="17">
        <v>3.85</v>
      </c>
      <c r="I81" s="42">
        <v>147.01</v>
      </c>
      <c r="J81" s="14"/>
      <c r="K81" s="47"/>
      <c r="L81" s="45" t="str">
        <f t="shared" si="6"/>
        <v>叶*娣</v>
      </c>
      <c r="M81" s="45" t="str">
        <f t="shared" si="7"/>
        <v>452***********1862</v>
      </c>
      <c r="N81" s="45" t="str">
        <f t="shared" si="8"/>
        <v>8101**************715</v>
      </c>
      <c r="XEO81" s="3"/>
      <c r="XEP81" s="3"/>
      <c r="XEQ81" s="3"/>
      <c r="XER81" s="3"/>
      <c r="XES81" s="3"/>
      <c r="XET81" s="3"/>
      <c r="XEU81" s="3"/>
      <c r="XEV81" s="3"/>
      <c r="XEW81" s="3"/>
      <c r="XEX81" s="3"/>
      <c r="XEY81" s="3"/>
      <c r="XEZ81" s="3"/>
      <c r="XFA81" s="3"/>
      <c r="XFB81" s="3"/>
      <c r="XFC81" s="3"/>
    </row>
    <row r="82" s="1" customFormat="1" customHeight="1" spans="1:16383">
      <c r="A82" s="12">
        <v>79</v>
      </c>
      <c r="B82" s="13" t="s">
        <v>232</v>
      </c>
      <c r="C82" s="13" t="s">
        <v>233</v>
      </c>
      <c r="D82" s="38" t="s">
        <v>234</v>
      </c>
      <c r="E82" s="39">
        <v>50000</v>
      </c>
      <c r="F82" s="16">
        <v>44809</v>
      </c>
      <c r="G82" s="16">
        <v>44834</v>
      </c>
      <c r="H82" s="17">
        <v>3.85</v>
      </c>
      <c r="I82" s="42">
        <v>126.74</v>
      </c>
      <c r="J82" s="14"/>
      <c r="L82" s="45" t="str">
        <f t="shared" si="6"/>
        <v>潘*中</v>
      </c>
      <c r="M82" s="45" t="str">
        <f t="shared" si="7"/>
        <v>432***********322X</v>
      </c>
      <c r="N82" s="45" t="str">
        <f t="shared" si="8"/>
        <v>8101**************811</v>
      </c>
      <c r="XEO82" s="3"/>
      <c r="XEP82" s="3"/>
      <c r="XEQ82" s="3"/>
      <c r="XER82" s="3"/>
      <c r="XES82" s="3"/>
      <c r="XET82" s="3"/>
      <c r="XEU82" s="3"/>
      <c r="XEV82" s="3"/>
      <c r="XEW82" s="3"/>
      <c r="XEX82" s="3"/>
      <c r="XEY82" s="3"/>
      <c r="XEZ82" s="3"/>
      <c r="XFA82" s="3"/>
      <c r="XFB82" s="3"/>
      <c r="XFC82" s="3"/>
    </row>
    <row r="83" s="1" customFormat="1" customHeight="1" spans="1:16383">
      <c r="A83" s="12">
        <v>80</v>
      </c>
      <c r="B83" s="13" t="s">
        <v>83</v>
      </c>
      <c r="C83" s="13" t="s">
        <v>235</v>
      </c>
      <c r="D83" s="38" t="s">
        <v>236</v>
      </c>
      <c r="E83" s="39">
        <v>50000</v>
      </c>
      <c r="F83" s="16">
        <v>44832</v>
      </c>
      <c r="G83" s="16">
        <v>44834</v>
      </c>
      <c r="H83" s="17">
        <v>3.85</v>
      </c>
      <c r="I83" s="42">
        <v>10.14</v>
      </c>
      <c r="J83" s="14"/>
      <c r="L83" s="45" t="str">
        <f t="shared" si="6"/>
        <v>夏*</v>
      </c>
      <c r="M83" s="45" t="str">
        <f t="shared" si="7"/>
        <v>430***********2411</v>
      </c>
      <c r="N83" s="45" t="str">
        <f>REPLACE(D83,5,12,"************")</f>
        <v>6230************744</v>
      </c>
      <c r="XEO83" s="3"/>
      <c r="XEP83" s="3"/>
      <c r="XEQ83" s="3"/>
      <c r="XER83" s="3"/>
      <c r="XES83" s="3"/>
      <c r="XET83" s="3"/>
      <c r="XEU83" s="3"/>
      <c r="XEV83" s="3"/>
      <c r="XEW83" s="3"/>
      <c r="XEX83" s="3"/>
      <c r="XEY83" s="3"/>
      <c r="XEZ83" s="3"/>
      <c r="XFA83" s="3"/>
      <c r="XFB83" s="3"/>
      <c r="XFC83" s="3"/>
    </row>
    <row r="84" s="1" customFormat="1" customHeight="1" spans="1:16383">
      <c r="A84" s="12">
        <v>81</v>
      </c>
      <c r="B84" s="13" t="s">
        <v>237</v>
      </c>
      <c r="C84" s="13" t="s">
        <v>238</v>
      </c>
      <c r="D84" s="48" t="s">
        <v>239</v>
      </c>
      <c r="E84" s="39">
        <v>50000</v>
      </c>
      <c r="F84" s="16">
        <v>44832</v>
      </c>
      <c r="G84" s="16">
        <v>44834</v>
      </c>
      <c r="H84" s="17">
        <v>3.85</v>
      </c>
      <c r="I84" s="42">
        <v>10.14</v>
      </c>
      <c r="J84" s="14"/>
      <c r="L84" s="45" t="str">
        <f t="shared" si="6"/>
        <v>陈*南</v>
      </c>
      <c r="M84" s="45" t="str">
        <f t="shared" si="7"/>
        <v>432***********3933</v>
      </c>
      <c r="N84" s="48" t="s">
        <v>239</v>
      </c>
      <c r="XEO84" s="3"/>
      <c r="XEP84" s="3"/>
      <c r="XEQ84" s="3"/>
      <c r="XER84" s="3"/>
      <c r="XES84" s="3"/>
      <c r="XET84" s="3"/>
      <c r="XEU84" s="3"/>
      <c r="XEV84" s="3"/>
      <c r="XEW84" s="3"/>
      <c r="XEX84" s="3"/>
      <c r="XEY84" s="3"/>
      <c r="XEZ84" s="3"/>
      <c r="XFA84" s="3"/>
      <c r="XFB84" s="3"/>
      <c r="XFC84" s="3"/>
    </row>
    <row r="85" s="1" customFormat="1" customHeight="1" spans="1:16383">
      <c r="A85" s="38" t="s">
        <v>240</v>
      </c>
      <c r="B85" s="49"/>
      <c r="C85" s="50"/>
      <c r="D85" s="50"/>
      <c r="E85" s="50"/>
      <c r="F85" s="50"/>
      <c r="G85" s="50"/>
      <c r="H85" s="50"/>
      <c r="I85" s="50">
        <v>11378.08</v>
      </c>
      <c r="J85" s="50"/>
      <c r="L85" s="45"/>
      <c r="M85" s="45"/>
      <c r="XEO85" s="3"/>
      <c r="XEP85" s="3"/>
      <c r="XEQ85" s="3"/>
      <c r="XER85" s="3"/>
      <c r="XES85" s="3"/>
      <c r="XET85" s="3"/>
      <c r="XEU85" s="3"/>
      <c r="XEV85" s="3"/>
      <c r="XEW85" s="3"/>
      <c r="XEX85" s="3"/>
      <c r="XEY85" s="3"/>
      <c r="XEZ85" s="3"/>
      <c r="XFA85" s="3"/>
      <c r="XFB85" s="3"/>
      <c r="XFC85" s="3"/>
    </row>
    <row r="86" s="1" customFormat="1" customHeight="1" spans="1:16383">
      <c r="A86" s="51" t="s">
        <v>241</v>
      </c>
      <c r="B86" s="51"/>
      <c r="C86" s="51"/>
      <c r="D86" s="51"/>
      <c r="E86" s="51"/>
      <c r="F86" s="51"/>
      <c r="G86" s="51"/>
      <c r="H86" s="51"/>
      <c r="I86" s="51"/>
      <c r="J86" s="51"/>
      <c r="L86" s="45"/>
      <c r="M86" s="45"/>
      <c r="O86" s="53"/>
      <c r="XEO86" s="3"/>
      <c r="XEP86" s="3"/>
      <c r="XEQ86" s="3"/>
      <c r="XER86" s="3"/>
      <c r="XES86" s="3"/>
      <c r="XET86" s="3"/>
      <c r="XEU86" s="3"/>
      <c r="XEV86" s="3"/>
      <c r="XEW86" s="3"/>
      <c r="XEX86" s="3"/>
      <c r="XEY86" s="3"/>
      <c r="XEZ86" s="3"/>
      <c r="XFA86" s="3"/>
      <c r="XFB86" s="3"/>
      <c r="XFC86" s="3"/>
    </row>
    <row r="87" s="1" customFormat="1" customHeight="1" spans="2:16383">
      <c r="B87" s="52"/>
      <c r="C87" s="2"/>
      <c r="I87" s="2"/>
      <c r="XEO87" s="3"/>
      <c r="XEP87" s="3"/>
      <c r="XEQ87" s="3"/>
      <c r="XER87" s="3"/>
      <c r="XES87" s="3"/>
      <c r="XET87" s="3"/>
      <c r="XEU87" s="3"/>
      <c r="XEV87" s="3"/>
      <c r="XEW87" s="3"/>
      <c r="XEX87" s="3"/>
      <c r="XEY87" s="3"/>
      <c r="XEZ87" s="3"/>
      <c r="XFA87" s="3"/>
      <c r="XFB87" s="3"/>
      <c r="XFC87" s="3"/>
    </row>
    <row r="88" s="1" customFormat="1" customHeight="1" spans="2:16383">
      <c r="B88" s="52"/>
      <c r="C88" s="2"/>
      <c r="I88" s="2"/>
      <c r="XEO88" s="3"/>
      <c r="XEP88" s="3"/>
      <c r="XEQ88" s="3"/>
      <c r="XER88" s="3"/>
      <c r="XES88" s="3"/>
      <c r="XET88" s="3"/>
      <c r="XEU88" s="3"/>
      <c r="XEV88" s="3"/>
      <c r="XEW88" s="3"/>
      <c r="XEX88" s="3"/>
      <c r="XEY88" s="3"/>
      <c r="XEZ88" s="3"/>
      <c r="XFA88" s="3"/>
      <c r="XFB88" s="3"/>
      <c r="XFC88" s="3"/>
    </row>
    <row r="89" s="1" customFormat="1" customHeight="1" spans="2:16383">
      <c r="B89" s="52"/>
      <c r="C89" s="2"/>
      <c r="D89" s="44"/>
      <c r="E89" s="47"/>
      <c r="F89" s="47"/>
      <c r="G89" s="47"/>
      <c r="H89" s="47"/>
      <c r="I89" s="54"/>
      <c r="J89" s="47"/>
      <c r="XEO89" s="3"/>
      <c r="XEP89" s="3"/>
      <c r="XEQ89" s="3"/>
      <c r="XER89" s="3"/>
      <c r="XES89" s="3"/>
      <c r="XET89" s="3"/>
      <c r="XEU89" s="3"/>
      <c r="XEV89" s="3"/>
      <c r="XEW89" s="3"/>
      <c r="XEX89" s="3"/>
      <c r="XEY89" s="3"/>
      <c r="XEZ89" s="3"/>
      <c r="XFA89" s="3"/>
      <c r="XFB89" s="3"/>
      <c r="XFC89" s="3"/>
    </row>
    <row r="90" s="1" customFormat="1" customHeight="1" spans="2:16383">
      <c r="B90" s="52"/>
      <c r="C90" s="2"/>
      <c r="D90" s="47"/>
      <c r="E90" s="47"/>
      <c r="F90" s="47"/>
      <c r="G90" s="47"/>
      <c r="H90" s="47"/>
      <c r="I90" s="54"/>
      <c r="J90" s="55"/>
      <c r="XEO90" s="3"/>
      <c r="XEP90" s="3"/>
      <c r="XEQ90" s="3"/>
      <c r="XER90" s="3"/>
      <c r="XES90" s="3"/>
      <c r="XET90" s="3"/>
      <c r="XEU90" s="3"/>
      <c r="XEV90" s="3"/>
      <c r="XEW90" s="3"/>
      <c r="XEX90" s="3"/>
      <c r="XEY90" s="3"/>
      <c r="XEZ90" s="3"/>
      <c r="XFA90" s="3"/>
      <c r="XFB90" s="3"/>
      <c r="XFC90" s="3"/>
    </row>
    <row r="91" s="1" customFormat="1" customHeight="1" spans="2:16383">
      <c r="B91" s="52"/>
      <c r="C91" s="2"/>
      <c r="I91" s="2"/>
      <c r="XEO91" s="3"/>
      <c r="XEP91" s="3"/>
      <c r="XEQ91" s="3"/>
      <c r="XER91" s="3"/>
      <c r="XES91" s="3"/>
      <c r="XET91" s="3"/>
      <c r="XEU91" s="3"/>
      <c r="XEV91" s="3"/>
      <c r="XEW91" s="3"/>
      <c r="XEX91" s="3"/>
      <c r="XEY91" s="3"/>
      <c r="XEZ91" s="3"/>
      <c r="XFA91" s="3"/>
      <c r="XFB91" s="3"/>
      <c r="XFC91" s="3"/>
    </row>
    <row r="92" s="1" customFormat="1" customHeight="1" spans="2:16383">
      <c r="B92" s="52"/>
      <c r="C92" s="2"/>
      <c r="I92" s="2"/>
      <c r="XEO92" s="3"/>
      <c r="XEP92" s="3"/>
      <c r="XEQ92" s="3"/>
      <c r="XER92" s="3"/>
      <c r="XES92" s="3"/>
      <c r="XET92" s="3"/>
      <c r="XEU92" s="3"/>
      <c r="XEV92" s="3"/>
      <c r="XEW92" s="3"/>
      <c r="XEX92" s="3"/>
      <c r="XEY92" s="3"/>
      <c r="XEZ92" s="3"/>
      <c r="XFA92" s="3"/>
      <c r="XFB92" s="3"/>
      <c r="XFC92" s="3"/>
    </row>
    <row r="93" s="1" customFormat="1" customHeight="1" spans="2:16383">
      <c r="B93" s="52"/>
      <c r="C93" s="2"/>
      <c r="I93" s="2"/>
      <c r="XEO93" s="3"/>
      <c r="XEP93" s="3"/>
      <c r="XEQ93" s="3"/>
      <c r="XER93" s="3"/>
      <c r="XES93" s="3"/>
      <c r="XET93" s="3"/>
      <c r="XEU93" s="3"/>
      <c r="XEV93" s="3"/>
      <c r="XEW93" s="3"/>
      <c r="XEX93" s="3"/>
      <c r="XEY93" s="3"/>
      <c r="XEZ93" s="3"/>
      <c r="XFA93" s="3"/>
      <c r="XFB93" s="3"/>
      <c r="XFC93" s="3"/>
    </row>
    <row r="94" s="1" customFormat="1" customHeight="1" spans="2:16383">
      <c r="B94" s="52"/>
      <c r="C94" s="2"/>
      <c r="I94" s="2"/>
      <c r="XEO94" s="3"/>
      <c r="XEP94" s="3"/>
      <c r="XEQ94" s="3"/>
      <c r="XER94" s="3"/>
      <c r="XES94" s="3"/>
      <c r="XET94" s="3"/>
      <c r="XEU94" s="3"/>
      <c r="XEV94" s="3"/>
      <c r="XEW94" s="3"/>
      <c r="XEX94" s="3"/>
      <c r="XEY94" s="3"/>
      <c r="XEZ94" s="3"/>
      <c r="XFA94" s="3"/>
      <c r="XFB94" s="3"/>
      <c r="XFC94" s="3"/>
    </row>
    <row r="95" s="1" customFormat="1" customHeight="1" spans="2:16383">
      <c r="B95" s="52"/>
      <c r="C95" s="2"/>
      <c r="I95" s="2"/>
      <c r="XEO95" s="3"/>
      <c r="XEP95" s="3"/>
      <c r="XEQ95" s="3"/>
      <c r="XER95" s="3"/>
      <c r="XES95" s="3"/>
      <c r="XET95" s="3"/>
      <c r="XEU95" s="3"/>
      <c r="XEV95" s="3"/>
      <c r="XEW95" s="3"/>
      <c r="XEX95" s="3"/>
      <c r="XEY95" s="3"/>
      <c r="XEZ95" s="3"/>
      <c r="XFA95" s="3"/>
      <c r="XFB95" s="3"/>
      <c r="XFC95" s="3"/>
    </row>
    <row r="96" s="1" customFormat="1" customHeight="1" spans="2:16383">
      <c r="B96" s="52"/>
      <c r="C96" s="2"/>
      <c r="I96" s="2"/>
      <c r="XEO96" s="3"/>
      <c r="XEP96" s="3"/>
      <c r="XEQ96" s="3"/>
      <c r="XER96" s="3"/>
      <c r="XES96" s="3"/>
      <c r="XET96" s="3"/>
      <c r="XEU96" s="3"/>
      <c r="XEV96" s="3"/>
      <c r="XEW96" s="3"/>
      <c r="XEX96" s="3"/>
      <c r="XEY96" s="3"/>
      <c r="XEZ96" s="3"/>
      <c r="XFA96" s="3"/>
      <c r="XFB96" s="3"/>
      <c r="XFC96" s="3"/>
    </row>
    <row r="97" s="1" customFormat="1" customHeight="1" spans="2:16383">
      <c r="B97" s="52"/>
      <c r="C97" s="2"/>
      <c r="I97" s="2"/>
      <c r="XEO97" s="3"/>
      <c r="XEP97" s="3"/>
      <c r="XEQ97" s="3"/>
      <c r="XER97" s="3"/>
      <c r="XES97" s="3"/>
      <c r="XET97" s="3"/>
      <c r="XEU97" s="3"/>
      <c r="XEV97" s="3"/>
      <c r="XEW97" s="3"/>
      <c r="XEX97" s="3"/>
      <c r="XEY97" s="3"/>
      <c r="XEZ97" s="3"/>
      <c r="XFA97" s="3"/>
      <c r="XFB97" s="3"/>
      <c r="XFC97" s="3"/>
    </row>
    <row r="98" s="1" customFormat="1" customHeight="1" spans="2:16383">
      <c r="B98" s="52"/>
      <c r="C98" s="2"/>
      <c r="I98" s="2"/>
      <c r="XEO98" s="3"/>
      <c r="XEP98" s="3"/>
      <c r="XEQ98" s="3"/>
      <c r="XER98" s="3"/>
      <c r="XES98" s="3"/>
      <c r="XET98" s="3"/>
      <c r="XEU98" s="3"/>
      <c r="XEV98" s="3"/>
      <c r="XEW98" s="3"/>
      <c r="XEX98" s="3"/>
      <c r="XEY98" s="3"/>
      <c r="XEZ98" s="3"/>
      <c r="XFA98" s="3"/>
      <c r="XFB98" s="3"/>
      <c r="XFC98" s="3"/>
    </row>
    <row r="99" s="1" customFormat="1" customHeight="1" spans="2:16383">
      <c r="B99" s="52"/>
      <c r="C99" s="2"/>
      <c r="I99" s="2"/>
      <c r="XEO99" s="3"/>
      <c r="XEP99" s="3"/>
      <c r="XEQ99" s="3"/>
      <c r="XER99" s="3"/>
      <c r="XES99" s="3"/>
      <c r="XET99" s="3"/>
      <c r="XEU99" s="3"/>
      <c r="XEV99" s="3"/>
      <c r="XEW99" s="3"/>
      <c r="XEX99" s="3"/>
      <c r="XEY99" s="3"/>
      <c r="XEZ99" s="3"/>
      <c r="XFA99" s="3"/>
      <c r="XFB99" s="3"/>
      <c r="XFC99" s="3"/>
    </row>
    <row r="100" s="1" customFormat="1" customHeight="1" spans="2:16383">
      <c r="B100" s="52"/>
      <c r="C100" s="2"/>
      <c r="I100" s="2"/>
      <c r="XEO100" s="3"/>
      <c r="XEP100" s="3"/>
      <c r="XEQ100" s="3"/>
      <c r="XER100" s="3"/>
      <c r="XES100" s="3"/>
      <c r="XET100" s="3"/>
      <c r="XEU100" s="3"/>
      <c r="XEV100" s="3"/>
      <c r="XEW100" s="3"/>
      <c r="XEX100" s="3"/>
      <c r="XEY100" s="3"/>
      <c r="XEZ100" s="3"/>
      <c r="XFA100" s="3"/>
      <c r="XFB100" s="3"/>
      <c r="XFC100" s="3"/>
    </row>
    <row r="101" s="1" customFormat="1" customHeight="1" spans="2:16383">
      <c r="B101" s="52"/>
      <c r="C101" s="2"/>
      <c r="I101" s="2"/>
      <c r="XEO101" s="3"/>
      <c r="XEP101" s="3"/>
      <c r="XEQ101" s="3"/>
      <c r="XER101" s="3"/>
      <c r="XES101" s="3"/>
      <c r="XET101" s="3"/>
      <c r="XEU101" s="3"/>
      <c r="XEV101" s="3"/>
      <c r="XEW101" s="3"/>
      <c r="XEX101" s="3"/>
      <c r="XEY101" s="3"/>
      <c r="XEZ101" s="3"/>
      <c r="XFA101" s="3"/>
      <c r="XFB101" s="3"/>
      <c r="XFC101" s="3"/>
    </row>
    <row r="102" s="1" customFormat="1" customHeight="1" spans="2:16383">
      <c r="B102" s="52"/>
      <c r="C102" s="2"/>
      <c r="I102" s="2"/>
      <c r="XEO102" s="3"/>
      <c r="XEP102" s="3"/>
      <c r="XEQ102" s="3"/>
      <c r="XER102" s="3"/>
      <c r="XES102" s="3"/>
      <c r="XET102" s="3"/>
      <c r="XEU102" s="3"/>
      <c r="XEV102" s="3"/>
      <c r="XEW102" s="3"/>
      <c r="XEX102" s="3"/>
      <c r="XEY102" s="3"/>
      <c r="XEZ102" s="3"/>
      <c r="XFA102" s="3"/>
      <c r="XFB102" s="3"/>
      <c r="XFC102" s="3"/>
    </row>
    <row r="103" s="1" customFormat="1" customHeight="1" spans="2:16383">
      <c r="B103" s="52"/>
      <c r="C103" s="2"/>
      <c r="I103" s="2"/>
      <c r="XEO103" s="3"/>
      <c r="XEP103" s="3"/>
      <c r="XEQ103" s="3"/>
      <c r="XER103" s="3"/>
      <c r="XES103" s="3"/>
      <c r="XET103" s="3"/>
      <c r="XEU103" s="3"/>
      <c r="XEV103" s="3"/>
      <c r="XEW103" s="3"/>
      <c r="XEX103" s="3"/>
      <c r="XEY103" s="3"/>
      <c r="XEZ103" s="3"/>
      <c r="XFA103" s="3"/>
      <c r="XFB103" s="3"/>
      <c r="XFC103" s="3"/>
    </row>
    <row r="104" s="1" customFormat="1" customHeight="1" spans="2:16383">
      <c r="B104" s="52"/>
      <c r="C104" s="2"/>
      <c r="I104" s="2"/>
      <c r="XEO104" s="3"/>
      <c r="XEP104" s="3"/>
      <c r="XEQ104" s="3"/>
      <c r="XER104" s="3"/>
      <c r="XES104" s="3"/>
      <c r="XET104" s="3"/>
      <c r="XEU104" s="3"/>
      <c r="XEV104" s="3"/>
      <c r="XEW104" s="3"/>
      <c r="XEX104" s="3"/>
      <c r="XEY104" s="3"/>
      <c r="XEZ104" s="3"/>
      <c r="XFA104" s="3"/>
      <c r="XFB104" s="3"/>
      <c r="XFC104" s="3"/>
    </row>
    <row r="105" s="1" customFormat="1" customHeight="1" spans="2:16383">
      <c r="B105" s="52"/>
      <c r="C105" s="2"/>
      <c r="I105" s="2"/>
      <c r="XEO105" s="3"/>
      <c r="XEP105" s="3"/>
      <c r="XEQ105" s="3"/>
      <c r="XER105" s="3"/>
      <c r="XES105" s="3"/>
      <c r="XET105" s="3"/>
      <c r="XEU105" s="3"/>
      <c r="XEV105" s="3"/>
      <c r="XEW105" s="3"/>
      <c r="XEX105" s="3"/>
      <c r="XEY105" s="3"/>
      <c r="XEZ105" s="3"/>
      <c r="XFA105" s="3"/>
      <c r="XFB105" s="3"/>
      <c r="XFC105" s="3"/>
    </row>
    <row r="106" s="1" customFormat="1" customHeight="1" spans="2:16383">
      <c r="B106" s="52"/>
      <c r="C106" s="2"/>
      <c r="I106" s="2"/>
      <c r="XEO106" s="3"/>
      <c r="XEP106" s="3"/>
      <c r="XEQ106" s="3"/>
      <c r="XER106" s="3"/>
      <c r="XES106" s="3"/>
      <c r="XET106" s="3"/>
      <c r="XEU106" s="3"/>
      <c r="XEV106" s="3"/>
      <c r="XEW106" s="3"/>
      <c r="XEX106" s="3"/>
      <c r="XEY106" s="3"/>
      <c r="XEZ106" s="3"/>
      <c r="XFA106" s="3"/>
      <c r="XFB106" s="3"/>
      <c r="XFC106" s="3"/>
    </row>
    <row r="107" s="1" customFormat="1" customHeight="1" spans="2:16383">
      <c r="B107" s="52"/>
      <c r="C107" s="2"/>
      <c r="I107" s="2"/>
      <c r="XEO107" s="3"/>
      <c r="XEP107" s="3"/>
      <c r="XEQ107" s="3"/>
      <c r="XER107" s="3"/>
      <c r="XES107" s="3"/>
      <c r="XET107" s="3"/>
      <c r="XEU107" s="3"/>
      <c r="XEV107" s="3"/>
      <c r="XEW107" s="3"/>
      <c r="XEX107" s="3"/>
      <c r="XEY107" s="3"/>
      <c r="XEZ107" s="3"/>
      <c r="XFA107" s="3"/>
      <c r="XFB107" s="3"/>
      <c r="XFC107" s="3"/>
    </row>
    <row r="108" s="1" customFormat="1" customHeight="1" spans="2:16383">
      <c r="B108" s="52"/>
      <c r="C108" s="2"/>
      <c r="I108" s="2"/>
      <c r="XEO108" s="3"/>
      <c r="XEP108" s="3"/>
      <c r="XEQ108" s="3"/>
      <c r="XER108" s="3"/>
      <c r="XES108" s="3"/>
      <c r="XET108" s="3"/>
      <c r="XEU108" s="3"/>
      <c r="XEV108" s="3"/>
      <c r="XEW108" s="3"/>
      <c r="XEX108" s="3"/>
      <c r="XEY108" s="3"/>
      <c r="XEZ108" s="3"/>
      <c r="XFA108" s="3"/>
      <c r="XFB108" s="3"/>
      <c r="XFC108" s="3"/>
    </row>
    <row r="109" s="1" customFormat="1" customHeight="1" spans="2:16383">
      <c r="B109" s="52"/>
      <c r="C109" s="2"/>
      <c r="I109" s="2"/>
      <c r="XEO109" s="3"/>
      <c r="XEP109" s="3"/>
      <c r="XEQ109" s="3"/>
      <c r="XER109" s="3"/>
      <c r="XES109" s="3"/>
      <c r="XET109" s="3"/>
      <c r="XEU109" s="3"/>
      <c r="XEV109" s="3"/>
      <c r="XEW109" s="3"/>
      <c r="XEX109" s="3"/>
      <c r="XEY109" s="3"/>
      <c r="XEZ109" s="3"/>
      <c r="XFA109" s="3"/>
      <c r="XFB109" s="3"/>
      <c r="XFC109" s="3"/>
    </row>
    <row r="110" s="1" customFormat="1" customHeight="1" spans="2:16383">
      <c r="B110" s="52"/>
      <c r="C110" s="2"/>
      <c r="I110" s="2"/>
      <c r="XEO110" s="3"/>
      <c r="XEP110" s="3"/>
      <c r="XEQ110" s="3"/>
      <c r="XER110" s="3"/>
      <c r="XES110" s="3"/>
      <c r="XET110" s="3"/>
      <c r="XEU110" s="3"/>
      <c r="XEV110" s="3"/>
      <c r="XEW110" s="3"/>
      <c r="XEX110" s="3"/>
      <c r="XEY110" s="3"/>
      <c r="XEZ110" s="3"/>
      <c r="XFA110" s="3"/>
      <c r="XFB110" s="3"/>
      <c r="XFC110" s="3"/>
    </row>
    <row r="111" s="1" customFormat="1" customHeight="1" spans="2:16383">
      <c r="B111" s="52"/>
      <c r="C111" s="2"/>
      <c r="I111" s="2"/>
      <c r="XEO111" s="3"/>
      <c r="XEP111" s="3"/>
      <c r="XEQ111" s="3"/>
      <c r="XER111" s="3"/>
      <c r="XES111" s="3"/>
      <c r="XET111" s="3"/>
      <c r="XEU111" s="3"/>
      <c r="XEV111" s="3"/>
      <c r="XEW111" s="3"/>
      <c r="XEX111" s="3"/>
      <c r="XEY111" s="3"/>
      <c r="XEZ111" s="3"/>
      <c r="XFA111" s="3"/>
      <c r="XFB111" s="3"/>
      <c r="XFC111" s="3"/>
    </row>
    <row r="112" s="1" customFormat="1" customHeight="1" spans="2:16383">
      <c r="B112" s="52"/>
      <c r="C112" s="2"/>
      <c r="I112" s="2"/>
      <c r="XEO112" s="3"/>
      <c r="XEP112" s="3"/>
      <c r="XEQ112" s="3"/>
      <c r="XER112" s="3"/>
      <c r="XES112" s="3"/>
      <c r="XET112" s="3"/>
      <c r="XEU112" s="3"/>
      <c r="XEV112" s="3"/>
      <c r="XEW112" s="3"/>
      <c r="XEX112" s="3"/>
      <c r="XEY112" s="3"/>
      <c r="XEZ112" s="3"/>
      <c r="XFA112" s="3"/>
      <c r="XFB112" s="3"/>
      <c r="XFC112" s="3"/>
    </row>
    <row r="113" s="1" customFormat="1" customHeight="1" spans="2:16383">
      <c r="B113" s="52"/>
      <c r="C113" s="2"/>
      <c r="I113" s="2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  <c r="XFB113" s="3"/>
      <c r="XFC113" s="3"/>
    </row>
    <row r="114" s="1" customFormat="1" customHeight="1" spans="2:16383">
      <c r="B114" s="52"/>
      <c r="C114" s="2"/>
      <c r="I114" s="2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  <c r="XFB114" s="3"/>
      <c r="XFC114" s="3"/>
    </row>
    <row r="115" s="1" customFormat="1" customHeight="1" spans="2:16383">
      <c r="B115" s="52"/>
      <c r="C115" s="2"/>
      <c r="I115" s="2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  <c r="XFB115" s="3"/>
      <c r="XFC115" s="3"/>
    </row>
    <row r="116" s="1" customFormat="1" customHeight="1" spans="2:16383">
      <c r="B116" s="52"/>
      <c r="C116" s="2"/>
      <c r="I116" s="2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  <c r="XFB116" s="3"/>
      <c r="XFC116" s="3"/>
    </row>
    <row r="117" s="1" customFormat="1" customHeight="1" spans="2:16383">
      <c r="B117" s="52"/>
      <c r="C117" s="2"/>
      <c r="I117" s="2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  <c r="XFB117" s="3"/>
      <c r="XFC117" s="3"/>
    </row>
    <row r="118" s="1" customFormat="1" customHeight="1" spans="2:16383">
      <c r="B118" s="52"/>
      <c r="C118" s="2"/>
      <c r="I118" s="2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  <c r="XFB118" s="3"/>
      <c r="XFC118" s="3"/>
    </row>
    <row r="119" s="1" customFormat="1" customHeight="1" spans="2:16383">
      <c r="B119" s="52"/>
      <c r="C119" s="2"/>
      <c r="I119" s="2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  <c r="XFB119" s="3"/>
      <c r="XFC119" s="3"/>
    </row>
    <row r="120" s="1" customFormat="1" customHeight="1" spans="2:16383">
      <c r="B120" s="52"/>
      <c r="C120" s="2"/>
      <c r="I120" s="2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  <c r="XFB120" s="3"/>
      <c r="XFC120" s="3"/>
    </row>
    <row r="121" s="1" customFormat="1" customHeight="1" spans="2:16383">
      <c r="B121" s="52"/>
      <c r="C121" s="2"/>
      <c r="I121" s="2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  <c r="XFB121" s="3"/>
      <c r="XFC121" s="3"/>
    </row>
    <row r="122" s="1" customFormat="1" customHeight="1" spans="2:16383">
      <c r="B122" s="52"/>
      <c r="C122" s="2"/>
      <c r="I122" s="2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3"/>
      <c r="XFB122" s="3"/>
      <c r="XFC122" s="3"/>
    </row>
    <row r="123" s="1" customFormat="1" customHeight="1" spans="2:16383">
      <c r="B123" s="52"/>
      <c r="C123" s="2"/>
      <c r="I123" s="2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  <c r="XFA123" s="3"/>
      <c r="XFB123" s="3"/>
      <c r="XFC123" s="3"/>
    </row>
    <row r="124" s="1" customFormat="1" customHeight="1" spans="2:16383">
      <c r="B124" s="52"/>
      <c r="C124" s="2"/>
      <c r="I124" s="2"/>
      <c r="XEO124" s="3"/>
      <c r="XEP124" s="3"/>
      <c r="XEQ124" s="3"/>
      <c r="XER124" s="3"/>
      <c r="XES124" s="3"/>
      <c r="XET124" s="3"/>
      <c r="XEU124" s="3"/>
      <c r="XEV124" s="3"/>
      <c r="XEW124" s="3"/>
      <c r="XEX124" s="3"/>
      <c r="XEY124" s="3"/>
      <c r="XEZ124" s="3"/>
      <c r="XFA124" s="3"/>
      <c r="XFB124" s="3"/>
      <c r="XFC124" s="3"/>
    </row>
    <row r="125" s="1" customFormat="1" customHeight="1" spans="2:16383">
      <c r="B125" s="52"/>
      <c r="C125" s="2"/>
      <c r="I125" s="2"/>
      <c r="XEO125" s="3"/>
      <c r="XEP125" s="3"/>
      <c r="XEQ125" s="3"/>
      <c r="XER125" s="3"/>
      <c r="XES125" s="3"/>
      <c r="XET125" s="3"/>
      <c r="XEU125" s="3"/>
      <c r="XEV125" s="3"/>
      <c r="XEW125" s="3"/>
      <c r="XEX125" s="3"/>
      <c r="XEY125" s="3"/>
      <c r="XEZ125" s="3"/>
      <c r="XFA125" s="3"/>
      <c r="XFB125" s="3"/>
      <c r="XFC125" s="3"/>
    </row>
    <row r="126" s="1" customFormat="1" customHeight="1" spans="2:16383">
      <c r="B126" s="52"/>
      <c r="C126" s="2"/>
      <c r="I126" s="2"/>
      <c r="XEO126" s="3"/>
      <c r="XEP126" s="3"/>
      <c r="XEQ126" s="3"/>
      <c r="XER126" s="3"/>
      <c r="XES126" s="3"/>
      <c r="XET126" s="3"/>
      <c r="XEU126" s="3"/>
      <c r="XEV126" s="3"/>
      <c r="XEW126" s="3"/>
      <c r="XEX126" s="3"/>
      <c r="XEY126" s="3"/>
      <c r="XEZ126" s="3"/>
      <c r="XFA126" s="3"/>
      <c r="XFB126" s="3"/>
      <c r="XFC126" s="3"/>
    </row>
    <row r="127" s="1" customFormat="1" customHeight="1" spans="2:16383">
      <c r="B127" s="52"/>
      <c r="C127" s="2"/>
      <c r="I127" s="2"/>
      <c r="XEO127" s="3"/>
      <c r="XEP127" s="3"/>
      <c r="XEQ127" s="3"/>
      <c r="XER127" s="3"/>
      <c r="XES127" s="3"/>
      <c r="XET127" s="3"/>
      <c r="XEU127" s="3"/>
      <c r="XEV127" s="3"/>
      <c r="XEW127" s="3"/>
      <c r="XEX127" s="3"/>
      <c r="XEY127" s="3"/>
      <c r="XEZ127" s="3"/>
      <c r="XFA127" s="3"/>
      <c r="XFB127" s="3"/>
      <c r="XFC127" s="3"/>
    </row>
    <row r="128" s="1" customFormat="1" customHeight="1" spans="2:16383">
      <c r="B128" s="52"/>
      <c r="C128" s="2"/>
      <c r="I128" s="2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  <c r="XFB128" s="3"/>
      <c r="XFC128" s="3"/>
    </row>
    <row r="129" s="1" customFormat="1" customHeight="1" spans="2:16383">
      <c r="B129" s="52"/>
      <c r="C129" s="2"/>
      <c r="I129" s="2"/>
      <c r="XEO129" s="3"/>
      <c r="XEP129" s="3"/>
      <c r="XEQ129" s="3"/>
      <c r="XER129" s="3"/>
      <c r="XES129" s="3"/>
      <c r="XET129" s="3"/>
      <c r="XEU129" s="3"/>
      <c r="XEV129" s="3"/>
      <c r="XEW129" s="3"/>
      <c r="XEX129" s="3"/>
      <c r="XEY129" s="3"/>
      <c r="XEZ129" s="3"/>
      <c r="XFA129" s="3"/>
      <c r="XFB129" s="3"/>
      <c r="XFC129" s="3"/>
    </row>
    <row r="130" s="1" customFormat="1" customHeight="1" spans="2:16383">
      <c r="B130" s="52"/>
      <c r="C130" s="2"/>
      <c r="I130" s="2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  <c r="XFB130" s="3"/>
      <c r="XFC130" s="3"/>
    </row>
    <row r="131" s="1" customFormat="1" customHeight="1" spans="2:16383">
      <c r="B131" s="52"/>
      <c r="C131" s="2"/>
      <c r="I131" s="2"/>
      <c r="XEO131" s="3"/>
      <c r="XEP131" s="3"/>
      <c r="XEQ131" s="3"/>
      <c r="XER131" s="3"/>
      <c r="XES131" s="3"/>
      <c r="XET131" s="3"/>
      <c r="XEU131" s="3"/>
      <c r="XEV131" s="3"/>
      <c r="XEW131" s="3"/>
      <c r="XEX131" s="3"/>
      <c r="XEY131" s="3"/>
      <c r="XEZ131" s="3"/>
      <c r="XFA131" s="3"/>
      <c r="XFB131" s="3"/>
      <c r="XFC131" s="3"/>
    </row>
    <row r="132" s="1" customFormat="1" customHeight="1" spans="2:16383">
      <c r="B132" s="52"/>
      <c r="C132" s="2"/>
      <c r="I132" s="2"/>
      <c r="XEO132" s="3"/>
      <c r="XEP132" s="3"/>
      <c r="XEQ132" s="3"/>
      <c r="XER132" s="3"/>
      <c r="XES132" s="3"/>
      <c r="XET132" s="3"/>
      <c r="XEU132" s="3"/>
      <c r="XEV132" s="3"/>
      <c r="XEW132" s="3"/>
      <c r="XEX132" s="3"/>
      <c r="XEY132" s="3"/>
      <c r="XEZ132" s="3"/>
      <c r="XFA132" s="3"/>
      <c r="XFB132" s="3"/>
      <c r="XFC132" s="3"/>
    </row>
    <row r="133" s="1" customFormat="1" customHeight="1" spans="2:16383">
      <c r="B133" s="52"/>
      <c r="C133" s="2"/>
      <c r="I133" s="2"/>
      <c r="XEO133" s="3"/>
      <c r="XEP133" s="3"/>
      <c r="XEQ133" s="3"/>
      <c r="XER133" s="3"/>
      <c r="XES133" s="3"/>
      <c r="XET133" s="3"/>
      <c r="XEU133" s="3"/>
      <c r="XEV133" s="3"/>
      <c r="XEW133" s="3"/>
      <c r="XEX133" s="3"/>
      <c r="XEY133" s="3"/>
      <c r="XEZ133" s="3"/>
      <c r="XFA133" s="3"/>
      <c r="XFB133" s="3"/>
      <c r="XFC133" s="3"/>
    </row>
    <row r="134" s="1" customFormat="1" customHeight="1" spans="2:16383">
      <c r="B134" s="52"/>
      <c r="C134" s="2"/>
      <c r="I134" s="2"/>
      <c r="XEO134" s="3"/>
      <c r="XEP134" s="3"/>
      <c r="XEQ134" s="3"/>
      <c r="XER134" s="3"/>
      <c r="XES134" s="3"/>
      <c r="XET134" s="3"/>
      <c r="XEU134" s="3"/>
      <c r="XEV134" s="3"/>
      <c r="XEW134" s="3"/>
      <c r="XEX134" s="3"/>
      <c r="XEY134" s="3"/>
      <c r="XEZ134" s="3"/>
      <c r="XFA134" s="3"/>
      <c r="XFB134" s="3"/>
      <c r="XFC134" s="3"/>
    </row>
    <row r="135" s="1" customFormat="1" customHeight="1" spans="2:16383">
      <c r="B135" s="52"/>
      <c r="C135" s="2"/>
      <c r="I135" s="2"/>
      <c r="XEO135" s="3"/>
      <c r="XEP135" s="3"/>
      <c r="XEQ135" s="3"/>
      <c r="XER135" s="3"/>
      <c r="XES135" s="3"/>
      <c r="XET135" s="3"/>
      <c r="XEU135" s="3"/>
      <c r="XEV135" s="3"/>
      <c r="XEW135" s="3"/>
      <c r="XEX135" s="3"/>
      <c r="XEY135" s="3"/>
      <c r="XEZ135" s="3"/>
      <c r="XFA135" s="3"/>
      <c r="XFB135" s="3"/>
      <c r="XFC135" s="3"/>
    </row>
    <row r="136" s="1" customFormat="1" customHeight="1" spans="2:16383">
      <c r="B136" s="52"/>
      <c r="C136" s="2"/>
      <c r="I136" s="2"/>
      <c r="XEO136" s="3"/>
      <c r="XEP136" s="3"/>
      <c r="XEQ136" s="3"/>
      <c r="XER136" s="3"/>
      <c r="XES136" s="3"/>
      <c r="XET136" s="3"/>
      <c r="XEU136" s="3"/>
      <c r="XEV136" s="3"/>
      <c r="XEW136" s="3"/>
      <c r="XEX136" s="3"/>
      <c r="XEY136" s="3"/>
      <c r="XEZ136" s="3"/>
      <c r="XFA136" s="3"/>
      <c r="XFB136" s="3"/>
      <c r="XFC136" s="3"/>
    </row>
    <row r="137" s="1" customFormat="1" customHeight="1" spans="2:16383">
      <c r="B137" s="52"/>
      <c r="C137" s="2"/>
      <c r="I137" s="2"/>
      <c r="XEO137" s="3"/>
      <c r="XEP137" s="3"/>
      <c r="XEQ137" s="3"/>
      <c r="XER137" s="3"/>
      <c r="XES137" s="3"/>
      <c r="XET137" s="3"/>
      <c r="XEU137" s="3"/>
      <c r="XEV137" s="3"/>
      <c r="XEW137" s="3"/>
      <c r="XEX137" s="3"/>
      <c r="XEY137" s="3"/>
      <c r="XEZ137" s="3"/>
      <c r="XFA137" s="3"/>
      <c r="XFB137" s="3"/>
      <c r="XFC137" s="3"/>
    </row>
  </sheetData>
  <mergeCells count="10">
    <mergeCell ref="A1:J1"/>
    <mergeCell ref="A2:I2"/>
    <mergeCell ref="A85:B85"/>
    <mergeCell ref="A86:J86"/>
    <mergeCell ref="B45:B46"/>
    <mergeCell ref="B49:B50"/>
    <mergeCell ref="C45:C46"/>
    <mergeCell ref="C49:C50"/>
    <mergeCell ref="D45:D46"/>
    <mergeCell ref="D49:D5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2022-10-09T08:20:00Z</dcterms:created>
  <dcterms:modified xsi:type="dcterms:W3CDTF">2022-10-13T02:24:37Z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87A4649317B94D9DA087F0E92E128032</vt:lpwstr>
  </property>
  <property fmtid="{D5CDD505-2E9C-101B-9397-08002B2CF9AE}" pid="3" name="KSOProductBuildVer">
    <vt:lpwstr>2052-11.1.0.12358</vt:lpwstr>
  </property>
</Properties>
</file>