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适度规模经营补贴" sheetId="1" r:id="rId1"/>
    <sheet name="Sheet1" sheetId="2" r:id="rId2"/>
  </sheets>
  <definedNames>
    <definedName name="_xlnm._FilterDatabase" localSheetId="0" hidden="1">适度规模经营补贴!$A$1:$O$57</definedName>
    <definedName name="_xlnm.Print_Titles" localSheetId="0">适度规模经营补贴!$4:$4</definedName>
  </definedNames>
  <calcPr calcId="144525"/>
</workbook>
</file>

<file path=xl/sharedStrings.xml><?xml version="1.0" encoding="utf-8"?>
<sst xmlns="http://schemas.openxmlformats.org/spreadsheetml/2006/main" count="570" uniqueCount="324">
  <si>
    <t>2022年益阳高新区粮食生产适度规模经营主体补贴发放花名册</t>
  </si>
  <si>
    <t>序号</t>
  </si>
  <si>
    <t>种粮大户姓名</t>
  </si>
  <si>
    <t>联系电话</t>
  </si>
  <si>
    <t>身份证号码/组织机构注册号码</t>
  </si>
  <si>
    <t>开户银行</t>
  </si>
  <si>
    <t>“一卡通”账号</t>
  </si>
  <si>
    <t>地址</t>
  </si>
  <si>
    <t>水田流转面积</t>
  </si>
  <si>
    <t>一季稻面积</t>
  </si>
  <si>
    <t>双季稻面积</t>
  </si>
  <si>
    <t>一季稻金额</t>
  </si>
  <si>
    <t>双季稻面积金额</t>
  </si>
  <si>
    <t>金额</t>
  </si>
  <si>
    <t>备注</t>
  </si>
  <si>
    <t>王楚书</t>
  </si>
  <si>
    <t>139*****567</t>
  </si>
  <si>
    <t>432321196********X</t>
  </si>
  <si>
    <t>邮政</t>
  </si>
  <si>
    <t>621799561********38</t>
  </si>
  <si>
    <t>湖南益阳市谢林港镇复兴村</t>
  </si>
  <si>
    <t>贺武林</t>
  </si>
  <si>
    <t>135*****994</t>
  </si>
  <si>
    <t>432321197********X</t>
  </si>
  <si>
    <t>621799561********51</t>
  </si>
  <si>
    <t>邱佑云</t>
  </si>
  <si>
    <t>159*****038</t>
  </si>
  <si>
    <t>605610027********1</t>
  </si>
  <si>
    <t>湖南益阳市资阳区张家塞乡铁塔村</t>
  </si>
  <si>
    <t>复兴村</t>
  </si>
  <si>
    <t>唐田生</t>
  </si>
  <si>
    <t>138*****644</t>
  </si>
  <si>
    <t>432321196********1</t>
  </si>
  <si>
    <t>621799561********47</t>
  </si>
  <si>
    <t>湖南益阳市会龙山街道大和平村</t>
  </si>
  <si>
    <t>蔡艳春</t>
  </si>
  <si>
    <t>138*****710</t>
  </si>
  <si>
    <t>432321197********4</t>
  </si>
  <si>
    <t>621799561********09</t>
  </si>
  <si>
    <t>王冬生</t>
  </si>
  <si>
    <t>177*****664</t>
  </si>
  <si>
    <t>432321196********5</t>
  </si>
  <si>
    <t>621799561********93</t>
  </si>
  <si>
    <t>赵旦</t>
  </si>
  <si>
    <t>139*****751</t>
  </si>
  <si>
    <t>430903198********X</t>
  </si>
  <si>
    <t>621799561********98</t>
  </si>
  <si>
    <t>兴旦农机专业合作社</t>
  </si>
  <si>
    <t>唐志强</t>
  </si>
  <si>
    <t>156*****746</t>
  </si>
  <si>
    <t>430903197********9</t>
  </si>
  <si>
    <t>621799561********41</t>
  </si>
  <si>
    <t>彭志高</t>
  </si>
  <si>
    <t>181*****202</t>
  </si>
  <si>
    <t>430903198********3</t>
  </si>
  <si>
    <t>622180561********65</t>
  </si>
  <si>
    <t>蔡贤益</t>
  </si>
  <si>
    <t>131*****047</t>
  </si>
  <si>
    <t>432321197********9</t>
  </si>
  <si>
    <t>621799561********86</t>
  </si>
  <si>
    <t>雷兴</t>
  </si>
  <si>
    <t>186*****060</t>
  </si>
  <si>
    <t>430903198********6</t>
  </si>
  <si>
    <t>622180561********99</t>
  </si>
  <si>
    <t>彭迪华</t>
  </si>
  <si>
    <t>130*****454</t>
  </si>
  <si>
    <t>432321196********2</t>
  </si>
  <si>
    <t>621799561********79</t>
  </si>
  <si>
    <t>湖南益阳市谢林港镇复兴村、鸦鹊塘村</t>
  </si>
  <si>
    <t>复兴87.8亩，鸦鹊塘村171.27亩</t>
  </si>
  <si>
    <t>周孟强</t>
  </si>
  <si>
    <t>157*****619</t>
  </si>
  <si>
    <t>430903196********4</t>
  </si>
  <si>
    <t>621799561********78</t>
  </si>
  <si>
    <t>谌佑飞</t>
  </si>
  <si>
    <t>181*****798</t>
  </si>
  <si>
    <t>432321197********6</t>
  </si>
  <si>
    <t>中国邮政银行益阳市分行</t>
  </si>
  <si>
    <t>621799561********16</t>
  </si>
  <si>
    <t>益阳市谢林港镇北峰垸村、清溪村</t>
  </si>
  <si>
    <t>清溪村82.4亩双季稻、北峰垸村894.79亩双季稻</t>
  </si>
  <si>
    <t>周绍纯</t>
  </si>
  <si>
    <t>137*****091</t>
  </si>
  <si>
    <t>432321195********5</t>
  </si>
  <si>
    <t>中国邮政银行</t>
  </si>
  <si>
    <t>621799561********23</t>
  </si>
  <si>
    <t>谢林港镇云寨村</t>
  </si>
  <si>
    <t>周孝青</t>
  </si>
  <si>
    <t>138*****539</t>
  </si>
  <si>
    <t>432321197********5</t>
  </si>
  <si>
    <t>621799561********35</t>
  </si>
  <si>
    <t>黄谷良</t>
  </si>
  <si>
    <t>135*****840</t>
  </si>
  <si>
    <t>432321196********4</t>
  </si>
  <si>
    <t>621799561********03</t>
  </si>
  <si>
    <t>卜训文</t>
  </si>
  <si>
    <t>134*****891</t>
  </si>
  <si>
    <t>621799561********85</t>
  </si>
  <si>
    <t>张文彬</t>
  </si>
  <si>
    <t>138*****140</t>
  </si>
  <si>
    <t>432321197********8</t>
  </si>
  <si>
    <t>621799561********27</t>
  </si>
  <si>
    <t>彭兆华</t>
  </si>
  <si>
    <t>138*****489</t>
  </si>
  <si>
    <t>621799561********44</t>
  </si>
  <si>
    <t>谭广生</t>
  </si>
  <si>
    <t>184*****722</t>
  </si>
  <si>
    <t>430903196********8</t>
  </si>
  <si>
    <t>桃花仑支行</t>
  </si>
  <si>
    <t>622180561********30</t>
  </si>
  <si>
    <t>天猫村郭家村组</t>
  </si>
  <si>
    <t>郭仁贵</t>
  </si>
  <si>
    <t>135*****392</t>
  </si>
  <si>
    <t>432321195********9</t>
  </si>
  <si>
    <t>621799561********40</t>
  </si>
  <si>
    <t>谢林港镇谢林港村、北峰垸村</t>
  </si>
  <si>
    <t>谢林港村624.81亩(其中双季472.04亩，一季152.77亩），北峰垸村221.92亩（双季）</t>
  </si>
  <si>
    <t>盛洪春</t>
  </si>
  <si>
    <t>184*****387</t>
  </si>
  <si>
    <t>432321196********9</t>
  </si>
  <si>
    <t>621799561********57</t>
  </si>
  <si>
    <t>谢林港镇谢林港村</t>
  </si>
  <si>
    <t>李进</t>
  </si>
  <si>
    <t>152*****086</t>
  </si>
  <si>
    <t>621799561********45</t>
  </si>
  <si>
    <t>谢林港镇谢林港村、玉皇庙村</t>
  </si>
  <si>
    <t>谢林港村1426.46亩（其中双季988.09亩，一季438.37亩），玉皇庙村168.39亩（双季）</t>
  </si>
  <si>
    <t>李尚贤</t>
  </si>
  <si>
    <t>181*****302</t>
  </si>
  <si>
    <t>丁立强</t>
  </si>
  <si>
    <t>189*****433</t>
  </si>
  <si>
    <t>432321196********7</t>
  </si>
  <si>
    <t>621799561********11</t>
  </si>
  <si>
    <t>李正华</t>
  </si>
  <si>
    <t>189*****778</t>
  </si>
  <si>
    <t>432321197********2</t>
  </si>
  <si>
    <t>622188561********37</t>
  </si>
  <si>
    <t>方志强</t>
  </si>
  <si>
    <t>151*****509</t>
  </si>
  <si>
    <t>621799561********59</t>
  </si>
  <si>
    <t>盛志安</t>
  </si>
  <si>
    <t>*****</t>
  </si>
  <si>
    <t>432321196********8</t>
  </si>
  <si>
    <t>621799561********90</t>
  </si>
  <si>
    <t>唐建钦</t>
  </si>
  <si>
    <t>199*****353</t>
  </si>
  <si>
    <t>621799561********70</t>
  </si>
  <si>
    <t>雷育安</t>
  </si>
  <si>
    <t>138*****611</t>
  </si>
  <si>
    <t>621799561********36</t>
  </si>
  <si>
    <t>莫佑仁</t>
  </si>
  <si>
    <t>189*****855</t>
  </si>
  <si>
    <t>432321195********X</t>
  </si>
  <si>
    <t>621799561********20</t>
  </si>
  <si>
    <t>周贤朋</t>
  </si>
  <si>
    <t>173*****831</t>
  </si>
  <si>
    <t>中国邮政</t>
  </si>
  <si>
    <t>621799561********88</t>
  </si>
  <si>
    <t>鸦鹊塘村</t>
  </si>
  <si>
    <t>郭建新</t>
  </si>
  <si>
    <t>151*****078</t>
  </si>
  <si>
    <t>621799561********80</t>
  </si>
  <si>
    <t>贺球生</t>
  </si>
  <si>
    <t>150*****898</t>
  </si>
  <si>
    <t>贺晓鹏</t>
  </si>
  <si>
    <t>187*****500</t>
  </si>
  <si>
    <t>432321196********0</t>
  </si>
  <si>
    <t>贺定军</t>
  </si>
  <si>
    <t>138*****487</t>
  </si>
  <si>
    <t>432321197********3</t>
  </si>
  <si>
    <t>622188561********47</t>
  </si>
  <si>
    <t>秦抗辉</t>
  </si>
  <si>
    <t>135*****864</t>
  </si>
  <si>
    <t>430903198********9</t>
  </si>
  <si>
    <t>621799561********95</t>
  </si>
  <si>
    <t>玉皇庙村黄家屋组</t>
  </si>
  <si>
    <t>邓致富</t>
  </si>
  <si>
    <t>139*****789</t>
  </si>
  <si>
    <t>621799561********64</t>
  </si>
  <si>
    <t>玉皇庙村先进组</t>
  </si>
  <si>
    <t>符旦初</t>
  </si>
  <si>
    <t>158*****690</t>
  </si>
  <si>
    <t>430903198********1</t>
  </si>
  <si>
    <t>622180561********35</t>
  </si>
  <si>
    <t>玉皇庙村莲花庵组</t>
  </si>
  <si>
    <t>李三元</t>
  </si>
  <si>
    <t>186*****126</t>
  </si>
  <si>
    <t>432325197********X</t>
  </si>
  <si>
    <t>株木潭</t>
  </si>
  <si>
    <t>玉皇庙村</t>
  </si>
  <si>
    <t>李达平</t>
  </si>
  <si>
    <t>182*****774</t>
  </si>
  <si>
    <t>621799561********72</t>
  </si>
  <si>
    <t>玉皇庙村蔡家嘴组</t>
  </si>
  <si>
    <t>盛玉民</t>
  </si>
  <si>
    <t>138*****403</t>
  </si>
  <si>
    <t>432321197********0</t>
  </si>
  <si>
    <t>621799561********82</t>
  </si>
  <si>
    <t>北峰垸村楼子屋村民组13号</t>
  </si>
  <si>
    <t>卜尚金</t>
  </si>
  <si>
    <t>187*****569</t>
  </si>
  <si>
    <t>432321195********6</t>
  </si>
  <si>
    <t>605610027********4</t>
  </si>
  <si>
    <t>北峰垸村立新村民组11号</t>
  </si>
  <si>
    <t>卜蓉</t>
  </si>
  <si>
    <t>188*****585</t>
  </si>
  <si>
    <t>430903198********8</t>
  </si>
  <si>
    <t>622180561********78</t>
  </si>
  <si>
    <t>北锋垸村柳条湾组</t>
  </si>
  <si>
    <t>周光明</t>
  </si>
  <si>
    <t>151*****024</t>
  </si>
  <si>
    <t>432321197********1</t>
  </si>
  <si>
    <t>邮政银行益阳市张家塞乡营业所</t>
  </si>
  <si>
    <t>605610027********3</t>
  </si>
  <si>
    <t xml:space="preserve"> 益阳市资阳区张家塞乡三姑托村第十四村民组</t>
  </si>
  <si>
    <t>北峰垸村</t>
  </si>
  <si>
    <t>肖劲婧</t>
  </si>
  <si>
    <t>156*****999</t>
  </si>
  <si>
    <t>邮政银行益阳高新支行</t>
  </si>
  <si>
    <t>622180561********26</t>
  </si>
  <si>
    <t>国联水产</t>
  </si>
  <si>
    <t>北峰垸村，参照双季稻</t>
  </si>
  <si>
    <t>合计</t>
  </si>
  <si>
    <r>
      <rPr>
        <sz val="12"/>
        <color rgb="FF000000"/>
        <rFont val="宋体"/>
        <charset val="134"/>
      </rPr>
      <t>益阳高新区</t>
    </r>
    <r>
      <rPr>
        <u/>
        <sz val="12"/>
        <color rgb="FF000000"/>
        <rFont val="宋体"/>
        <charset val="134"/>
      </rPr>
      <t xml:space="preserve"> 谢林港镇 </t>
    </r>
    <r>
      <rPr>
        <sz val="12"/>
        <color rgb="FF000000"/>
        <rFont val="宋体"/>
        <charset val="134"/>
      </rPr>
      <t xml:space="preserve">                     填报日期：  年  月   日                 面积单位：亩    金额单位：元</t>
    </r>
  </si>
  <si>
    <t xml:space="preserve">           公章：                        负责人：                       负责人联系方式：                              分管领导： </t>
  </si>
  <si>
    <t>43232119651228587X</t>
  </si>
  <si>
    <t>6217995610014552738</t>
  </si>
  <si>
    <t>43232119720908587X</t>
  </si>
  <si>
    <t>6217995610014555251</t>
  </si>
  <si>
    <t>43232119621020873X</t>
  </si>
  <si>
    <t>605610027200730341</t>
  </si>
  <si>
    <t>432321196605155871</t>
  </si>
  <si>
    <t>6217995610019130647</t>
  </si>
  <si>
    <t>432321197508075874</t>
  </si>
  <si>
    <t>6217995610014555509</t>
  </si>
  <si>
    <t>432321196508215895</t>
  </si>
  <si>
    <t>6217995610014559493</t>
  </si>
  <si>
    <t>43090319881025151X</t>
  </si>
  <si>
    <t>6217995610002387998</t>
  </si>
  <si>
    <t>430903197209161519</t>
  </si>
  <si>
    <t>6217995610014562141</t>
  </si>
  <si>
    <t>430903198211081213</t>
  </si>
  <si>
    <t>6221805610000752765</t>
  </si>
  <si>
    <t>432321197804155879</t>
  </si>
  <si>
    <t>6217995610015818286</t>
  </si>
  <si>
    <t>430903198904261516</t>
  </si>
  <si>
    <t>6221805610001508299</t>
  </si>
  <si>
    <t>432321196409275892</t>
  </si>
  <si>
    <t>6217995610014552779</t>
  </si>
  <si>
    <t>430903196404151514</t>
  </si>
  <si>
    <t>6217995610014555178</t>
  </si>
  <si>
    <t>432321197110206176</t>
  </si>
  <si>
    <t>6217995610014540816</t>
  </si>
  <si>
    <t>432321195505286175</t>
  </si>
  <si>
    <t>6217995610014523523</t>
  </si>
  <si>
    <t>432321197310196195</t>
  </si>
  <si>
    <t>6217995610014522335</t>
  </si>
  <si>
    <t>13549739840</t>
  </si>
  <si>
    <t>432321196712136174</t>
  </si>
  <si>
    <t>6217995610014510603</t>
  </si>
  <si>
    <t>13487372891</t>
  </si>
  <si>
    <t>432321196309076191</t>
  </si>
  <si>
    <t>6217995610014512385</t>
  </si>
  <si>
    <t>13873759140</t>
  </si>
  <si>
    <t>432321197112036238</t>
  </si>
  <si>
    <t>6217995610014511627</t>
  </si>
  <si>
    <t>432321197512156175</t>
  </si>
  <si>
    <t>6217995610014490244</t>
  </si>
  <si>
    <t>430903196211094218</t>
  </si>
  <si>
    <t>6221805610000282730</t>
  </si>
  <si>
    <t>432321195803175879</t>
  </si>
  <si>
    <t>6217995610014580440</t>
  </si>
  <si>
    <t>432321196302035899</t>
  </si>
  <si>
    <t>6217995610010319157</t>
  </si>
  <si>
    <t>430903198310041233</t>
  </si>
  <si>
    <t>6217995610014570045</t>
  </si>
  <si>
    <t>432321196303035874</t>
  </si>
  <si>
    <t>6217995610014582040</t>
  </si>
  <si>
    <t>432321196612155917</t>
  </si>
  <si>
    <t>6217995610014582511</t>
  </si>
  <si>
    <t>432321197710225872</t>
  </si>
  <si>
    <t>6221885610014855037</t>
  </si>
  <si>
    <t>430903197704271539</t>
  </si>
  <si>
    <t>6217995610014587759</t>
  </si>
  <si>
    <t>432321196612115878</t>
  </si>
  <si>
    <t>6217995610014586090</t>
  </si>
  <si>
    <t>432321196308295878</t>
  </si>
  <si>
    <t>6217995610014582370</t>
  </si>
  <si>
    <t>432321196901315892</t>
  </si>
  <si>
    <t>6217995610014584236</t>
  </si>
  <si>
    <t>43232119580925587X</t>
  </si>
  <si>
    <t>6217995610014588120</t>
  </si>
  <si>
    <t>43232119730126589X</t>
  </si>
  <si>
    <t>6217995610014549288</t>
  </si>
  <si>
    <t>15197775078</t>
  </si>
  <si>
    <t>432321196102215879</t>
  </si>
  <si>
    <t>6217995610014548280</t>
  </si>
  <si>
    <t>15073777898</t>
  </si>
  <si>
    <t>432321196203235895</t>
  </si>
  <si>
    <t>6217995610014547803</t>
  </si>
  <si>
    <t>432321196503315870</t>
  </si>
  <si>
    <t>6217995610014547985</t>
  </si>
  <si>
    <t>432321197401135873</t>
  </si>
  <si>
    <t>6221885610014758447</t>
  </si>
  <si>
    <t>430903198103031219</t>
  </si>
  <si>
    <t>6217995610014573395</t>
  </si>
  <si>
    <t>432321195506285879</t>
  </si>
  <si>
    <t>6217995610014571464</t>
  </si>
  <si>
    <t>430903198911041511</t>
  </si>
  <si>
    <t>6221805610001330835</t>
  </si>
  <si>
    <t>43232519711205081X</t>
  </si>
  <si>
    <t>6217995610017042778</t>
  </si>
  <si>
    <t>43232119730508587X</t>
  </si>
  <si>
    <t>6217995610014835372</t>
  </si>
  <si>
    <t>432321197302206170</t>
  </si>
  <si>
    <t>6217995610014537382</t>
  </si>
  <si>
    <t>432321195709186176</t>
  </si>
  <si>
    <t>605610027200941634</t>
  </si>
  <si>
    <t>430903198112131588</t>
  </si>
  <si>
    <t>6221805610000561778</t>
  </si>
  <si>
    <t>432321197102198751</t>
  </si>
  <si>
    <t>605610027200764133</t>
  </si>
  <si>
    <t>43090319880321004X</t>
  </si>
  <si>
    <t>6221805610001579126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</si>
</sst>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Border="1" applyAlignment="1" quotePrefix="1">
      <alignment horizontal="center" vertical="center"/>
    </xf>
    <xf numFmtId="49" fontId="9" fillId="0" borderId="1" xfId="0" applyNumberFormat="1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55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"/>
  <sheetViews>
    <sheetView tabSelected="1" zoomScale="89" zoomScaleNormal="89" workbookViewId="0">
      <selection activeCell="A3" sqref="A3:O3"/>
    </sheetView>
  </sheetViews>
  <sheetFormatPr defaultColWidth="9" defaultRowHeight="13.5"/>
  <cols>
    <col min="1" max="1" width="3.63333333333333" customWidth="1"/>
    <col min="2" max="2" width="8.5" customWidth="1"/>
    <col min="3" max="3" width="21.25" style="52" customWidth="1"/>
    <col min="4" max="4" width="24.4333333333333" style="53" customWidth="1"/>
    <col min="5" max="5" width="9.66666666666667" style="54" customWidth="1"/>
    <col min="6" max="6" width="24.15" style="54" customWidth="1"/>
    <col min="7" max="7" width="17.1333333333333" style="54" customWidth="1"/>
    <col min="8" max="8" width="9.88333333333333" customWidth="1"/>
    <col min="9" max="10" width="8.13333333333333" customWidth="1"/>
    <col min="11" max="11" width="8.63333333333333" customWidth="1"/>
    <col min="12" max="12" width="10.75" customWidth="1"/>
    <col min="13" max="13" width="11.5" customWidth="1"/>
    <col min="14" max="14" width="14" customWidth="1"/>
    <col min="15" max="15" width="14.5" style="27" customWidth="1"/>
    <col min="16" max="16" width="22.3833333333333" customWidth="1"/>
  </cols>
  <sheetData>
    <row r="1" s="47" customFormat="1" ht="54" customHeight="1" spans="1:15">
      <c r="A1" s="55" t="s">
        <v>0</v>
      </c>
      <c r="B1" s="55"/>
      <c r="C1" s="56"/>
      <c r="D1" s="57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="48" customFormat="1" ht="37" customHeight="1" spans="1:15">
      <c r="A2" s="3"/>
      <c r="B2" s="3"/>
      <c r="C2" s="58"/>
      <c r="D2" s="59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48" customFormat="1" ht="24.95" customHeight="1" spans="1:15">
      <c r="A3" s="4"/>
      <c r="B3" s="4"/>
      <c r="C3" s="60"/>
      <c r="D3" s="61"/>
      <c r="E3" s="4"/>
      <c r="F3" s="4"/>
      <c r="G3" s="4"/>
      <c r="H3" s="4"/>
      <c r="I3" s="4"/>
      <c r="J3" s="4"/>
      <c r="K3" s="4"/>
      <c r="L3" s="4"/>
      <c r="M3" s="4"/>
      <c r="N3" s="4"/>
      <c r="O3" s="36"/>
    </row>
    <row r="4" s="49" customFormat="1" ht="27" customHeight="1" spans="1:15">
      <c r="A4" s="5" t="s">
        <v>1</v>
      </c>
      <c r="B4" s="5" t="s">
        <v>2</v>
      </c>
      <c r="C4" s="5" t="s">
        <v>3</v>
      </c>
      <c r="D4" s="62" t="s">
        <v>4</v>
      </c>
      <c r="E4" s="5" t="s">
        <v>5</v>
      </c>
      <c r="F4" s="6" t="s">
        <v>6</v>
      </c>
      <c r="G4" s="5" t="s">
        <v>7</v>
      </c>
      <c r="H4" s="5" t="s">
        <v>8</v>
      </c>
      <c r="I4" s="5"/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</row>
    <row r="5" s="26" customFormat="1" ht="28" customHeight="1" spans="1:15">
      <c r="A5" s="7">
        <v>1</v>
      </c>
      <c r="B5" s="7" t="s">
        <v>15</v>
      </c>
      <c r="C5" s="63" t="s">
        <v>16</v>
      </c>
      <c r="D5" s="37" t="s">
        <v>17</v>
      </c>
      <c r="E5" s="10" t="s">
        <v>18</v>
      </c>
      <c r="F5" s="11" t="s">
        <v>19</v>
      </c>
      <c r="G5" s="11" t="s">
        <v>20</v>
      </c>
      <c r="H5" s="7">
        <v>196.04</v>
      </c>
      <c r="I5" s="7"/>
      <c r="J5" s="7"/>
      <c r="K5" s="7">
        <v>196.04</v>
      </c>
      <c r="L5" s="7">
        <f>J5*30</f>
        <v>0</v>
      </c>
      <c r="M5" s="7">
        <f>K5*60</f>
        <v>11762.4</v>
      </c>
      <c r="N5" s="7">
        <f>L5+M5</f>
        <v>11762.4</v>
      </c>
      <c r="O5" s="37"/>
    </row>
    <row r="6" s="26" customFormat="1" ht="28" customHeight="1" spans="1:15">
      <c r="A6" s="7">
        <v>2</v>
      </c>
      <c r="B6" s="7" t="s">
        <v>21</v>
      </c>
      <c r="C6" s="63" t="s">
        <v>22</v>
      </c>
      <c r="D6" s="37" t="s">
        <v>23</v>
      </c>
      <c r="E6" s="10" t="s">
        <v>18</v>
      </c>
      <c r="F6" s="11" t="s">
        <v>24</v>
      </c>
      <c r="G6" s="11" t="s">
        <v>20</v>
      </c>
      <c r="H6" s="7">
        <v>69.58</v>
      </c>
      <c r="I6" s="7"/>
      <c r="J6" s="7"/>
      <c r="K6" s="7">
        <v>69.58</v>
      </c>
      <c r="L6" s="7">
        <f t="shared" ref="L6:L51" si="0">J6*30</f>
        <v>0</v>
      </c>
      <c r="M6" s="7">
        <f t="shared" ref="M6:M51" si="1">K6*60</f>
        <v>4174.8</v>
      </c>
      <c r="N6" s="7">
        <f t="shared" ref="N6:N52" si="2">L6+M6</f>
        <v>4174.8</v>
      </c>
      <c r="O6" s="37"/>
    </row>
    <row r="7" s="26" customFormat="1" ht="28" customHeight="1" spans="1:15">
      <c r="A7" s="7">
        <v>3</v>
      </c>
      <c r="B7" s="12" t="s">
        <v>25</v>
      </c>
      <c r="C7" s="63" t="s">
        <v>26</v>
      </c>
      <c r="D7" s="37" t="s">
        <v>17</v>
      </c>
      <c r="E7" s="10" t="s">
        <v>18</v>
      </c>
      <c r="F7" s="11" t="s">
        <v>27</v>
      </c>
      <c r="G7" s="11" t="s">
        <v>28</v>
      </c>
      <c r="H7" s="7">
        <v>306.92</v>
      </c>
      <c r="I7" s="7"/>
      <c r="J7" s="7"/>
      <c r="K7" s="7">
        <v>306.92</v>
      </c>
      <c r="L7" s="7">
        <f t="shared" si="0"/>
        <v>0</v>
      </c>
      <c r="M7" s="7">
        <f t="shared" si="1"/>
        <v>18415.2</v>
      </c>
      <c r="N7" s="7">
        <f t="shared" si="2"/>
        <v>18415.2</v>
      </c>
      <c r="O7" s="37" t="s">
        <v>29</v>
      </c>
    </row>
    <row r="8" s="26" customFormat="1" ht="28" customHeight="1" spans="1:15">
      <c r="A8" s="7">
        <v>4</v>
      </c>
      <c r="B8" s="7" t="s">
        <v>30</v>
      </c>
      <c r="C8" s="63" t="s">
        <v>31</v>
      </c>
      <c r="D8" s="37" t="s">
        <v>32</v>
      </c>
      <c r="E8" s="10" t="s">
        <v>18</v>
      </c>
      <c r="F8" s="11" t="s">
        <v>33</v>
      </c>
      <c r="G8" s="11" t="s">
        <v>34</v>
      </c>
      <c r="H8" s="7">
        <v>32.16</v>
      </c>
      <c r="I8" s="7"/>
      <c r="J8" s="7"/>
      <c r="K8" s="7">
        <v>32.16</v>
      </c>
      <c r="L8" s="7">
        <f t="shared" si="0"/>
        <v>0</v>
      </c>
      <c r="M8" s="7">
        <f t="shared" si="1"/>
        <v>1929.6</v>
      </c>
      <c r="N8" s="7">
        <f t="shared" si="2"/>
        <v>1929.6</v>
      </c>
      <c r="O8" s="37" t="s">
        <v>29</v>
      </c>
    </row>
    <row r="9" s="26" customFormat="1" ht="28" customHeight="1" spans="1:15">
      <c r="A9" s="7">
        <v>5</v>
      </c>
      <c r="B9" s="7" t="s">
        <v>35</v>
      </c>
      <c r="C9" s="63" t="s">
        <v>36</v>
      </c>
      <c r="D9" s="37" t="s">
        <v>37</v>
      </c>
      <c r="E9" s="10" t="s">
        <v>18</v>
      </c>
      <c r="F9" s="11" t="s">
        <v>38</v>
      </c>
      <c r="G9" s="11" t="s">
        <v>20</v>
      </c>
      <c r="H9" s="7">
        <v>138.5</v>
      </c>
      <c r="I9" s="7"/>
      <c r="J9" s="7">
        <v>2</v>
      </c>
      <c r="K9" s="7">
        <v>136.5</v>
      </c>
      <c r="L9" s="7">
        <f t="shared" si="0"/>
        <v>60</v>
      </c>
      <c r="M9" s="7">
        <f t="shared" si="1"/>
        <v>8190</v>
      </c>
      <c r="N9" s="7">
        <f t="shared" si="2"/>
        <v>8250</v>
      </c>
      <c r="O9" s="37"/>
    </row>
    <row r="10" s="26" customFormat="1" ht="28" customHeight="1" spans="1:15">
      <c r="A10" s="7">
        <v>6</v>
      </c>
      <c r="B10" s="7" t="s">
        <v>39</v>
      </c>
      <c r="C10" s="63" t="s">
        <v>40</v>
      </c>
      <c r="D10" s="37" t="s">
        <v>41</v>
      </c>
      <c r="E10" s="10" t="s">
        <v>18</v>
      </c>
      <c r="F10" s="11" t="s">
        <v>42</v>
      </c>
      <c r="G10" s="11" t="s">
        <v>20</v>
      </c>
      <c r="H10" s="7">
        <v>440.99</v>
      </c>
      <c r="I10" s="7"/>
      <c r="J10" s="7">
        <v>48.86</v>
      </c>
      <c r="K10" s="7">
        <v>392.13</v>
      </c>
      <c r="L10" s="7">
        <f t="shared" si="0"/>
        <v>1465.8</v>
      </c>
      <c r="M10" s="7">
        <f t="shared" si="1"/>
        <v>23527.8</v>
      </c>
      <c r="N10" s="7">
        <f t="shared" si="2"/>
        <v>24993.6</v>
      </c>
      <c r="O10" s="37"/>
    </row>
    <row r="11" s="26" customFormat="1" ht="42" customHeight="1" spans="1:15">
      <c r="A11" s="7">
        <v>7</v>
      </c>
      <c r="B11" s="7" t="s">
        <v>43</v>
      </c>
      <c r="C11" s="63" t="s">
        <v>44</v>
      </c>
      <c r="D11" s="37" t="s">
        <v>45</v>
      </c>
      <c r="E11" s="10" t="s">
        <v>18</v>
      </c>
      <c r="F11" s="11" t="s">
        <v>46</v>
      </c>
      <c r="G11" s="11" t="s">
        <v>20</v>
      </c>
      <c r="H11" s="7">
        <v>1091.68</v>
      </c>
      <c r="I11" s="7"/>
      <c r="J11" s="7">
        <v>30</v>
      </c>
      <c r="K11" s="7">
        <v>1061.68</v>
      </c>
      <c r="L11" s="7">
        <v>900</v>
      </c>
      <c r="M11" s="7">
        <v>74934.4</v>
      </c>
      <c r="N11" s="7">
        <f t="shared" si="2"/>
        <v>75834.4</v>
      </c>
      <c r="O11" s="37" t="s">
        <v>47</v>
      </c>
    </row>
    <row r="12" s="26" customFormat="1" ht="28" customHeight="1" spans="1:15">
      <c r="A12" s="7">
        <v>8</v>
      </c>
      <c r="B12" s="7" t="s">
        <v>48</v>
      </c>
      <c r="C12" s="63" t="s">
        <v>49</v>
      </c>
      <c r="D12" s="37" t="s">
        <v>50</v>
      </c>
      <c r="E12" s="10" t="s">
        <v>18</v>
      </c>
      <c r="F12" s="11" t="s">
        <v>51</v>
      </c>
      <c r="G12" s="11" t="s">
        <v>20</v>
      </c>
      <c r="H12" s="7">
        <v>306.95</v>
      </c>
      <c r="I12" s="7"/>
      <c r="J12" s="7">
        <v>23.59</v>
      </c>
      <c r="K12" s="7">
        <v>283.36</v>
      </c>
      <c r="L12" s="7">
        <f t="shared" si="0"/>
        <v>707.7</v>
      </c>
      <c r="M12" s="7">
        <f t="shared" si="1"/>
        <v>17001.6</v>
      </c>
      <c r="N12" s="7">
        <f t="shared" si="2"/>
        <v>17709.3</v>
      </c>
      <c r="O12" s="37"/>
    </row>
    <row r="13" s="50" customFormat="1" ht="28" customHeight="1" spans="1:17">
      <c r="A13" s="7">
        <v>9</v>
      </c>
      <c r="B13" s="15" t="s">
        <v>52</v>
      </c>
      <c r="C13" s="63" t="s">
        <v>53</v>
      </c>
      <c r="D13" s="37" t="s">
        <v>54</v>
      </c>
      <c r="E13" s="10" t="s">
        <v>18</v>
      </c>
      <c r="F13" s="11" t="s">
        <v>55</v>
      </c>
      <c r="G13" s="11" t="s">
        <v>20</v>
      </c>
      <c r="H13" s="7">
        <v>455.35</v>
      </c>
      <c r="I13" s="38"/>
      <c r="J13" s="38">
        <v>5.84</v>
      </c>
      <c r="K13" s="15">
        <v>449.51</v>
      </c>
      <c r="L13" s="7">
        <f t="shared" si="0"/>
        <v>175.2</v>
      </c>
      <c r="M13" s="7">
        <f t="shared" si="1"/>
        <v>26970.6</v>
      </c>
      <c r="N13" s="7">
        <f t="shared" si="2"/>
        <v>27145.8</v>
      </c>
      <c r="O13" s="39"/>
      <c r="P13" s="26"/>
      <c r="Q13" s="26"/>
    </row>
    <row r="14" s="26" customFormat="1" ht="28" customHeight="1" spans="1:15">
      <c r="A14" s="7">
        <v>10</v>
      </c>
      <c r="B14" s="8" t="s">
        <v>56</v>
      </c>
      <c r="C14" s="63" t="s">
        <v>57</v>
      </c>
      <c r="D14" s="37" t="s">
        <v>58</v>
      </c>
      <c r="E14" s="10" t="s">
        <v>18</v>
      </c>
      <c r="F14" s="11" t="s">
        <v>59</v>
      </c>
      <c r="G14" s="11" t="s">
        <v>20</v>
      </c>
      <c r="H14" s="7">
        <v>118.1</v>
      </c>
      <c r="I14" s="7"/>
      <c r="J14" s="7"/>
      <c r="K14" s="7">
        <v>118.1</v>
      </c>
      <c r="L14" s="7">
        <f t="shared" si="0"/>
        <v>0</v>
      </c>
      <c r="M14" s="7">
        <f t="shared" si="1"/>
        <v>7086</v>
      </c>
      <c r="N14" s="7">
        <f t="shared" si="2"/>
        <v>7086</v>
      </c>
      <c r="O14" s="37"/>
    </row>
    <row r="15" ht="28" customHeight="1" spans="1:17">
      <c r="A15" s="7">
        <v>11</v>
      </c>
      <c r="B15" s="8" t="s">
        <v>60</v>
      </c>
      <c r="C15" s="63" t="s">
        <v>61</v>
      </c>
      <c r="D15" s="37" t="s">
        <v>62</v>
      </c>
      <c r="E15" s="10" t="s">
        <v>18</v>
      </c>
      <c r="F15" s="11" t="s">
        <v>63</v>
      </c>
      <c r="G15" s="11" t="s">
        <v>20</v>
      </c>
      <c r="H15" s="7">
        <v>151.29</v>
      </c>
      <c r="I15" s="16"/>
      <c r="J15" s="16"/>
      <c r="K15" s="16">
        <v>151.29</v>
      </c>
      <c r="L15" s="7">
        <f t="shared" si="0"/>
        <v>0</v>
      </c>
      <c r="M15" s="7">
        <f t="shared" si="1"/>
        <v>9077.4</v>
      </c>
      <c r="N15" s="7">
        <f t="shared" si="2"/>
        <v>9077.4</v>
      </c>
      <c r="O15" s="40"/>
      <c r="P15" s="26"/>
      <c r="Q15" s="26"/>
    </row>
    <row r="16" ht="72" customHeight="1" spans="1:17">
      <c r="A16" s="7">
        <v>12</v>
      </c>
      <c r="B16" s="7" t="s">
        <v>64</v>
      </c>
      <c r="C16" s="63" t="s">
        <v>65</v>
      </c>
      <c r="D16" s="37" t="s">
        <v>66</v>
      </c>
      <c r="E16" s="10" t="s">
        <v>18</v>
      </c>
      <c r="F16" s="11" t="s">
        <v>67</v>
      </c>
      <c r="G16" s="11" t="s">
        <v>68</v>
      </c>
      <c r="H16" s="7">
        <v>259.07</v>
      </c>
      <c r="I16" s="16"/>
      <c r="J16" s="16">
        <v>171.27</v>
      </c>
      <c r="K16" s="16">
        <v>87.8</v>
      </c>
      <c r="L16" s="7">
        <f t="shared" si="0"/>
        <v>5138.1</v>
      </c>
      <c r="M16" s="7">
        <f t="shared" si="1"/>
        <v>5268</v>
      </c>
      <c r="N16" s="7">
        <f t="shared" si="2"/>
        <v>10406.1</v>
      </c>
      <c r="O16" s="40" t="s">
        <v>69</v>
      </c>
      <c r="P16" s="26"/>
      <c r="Q16" s="26"/>
    </row>
    <row r="17" ht="28" customHeight="1" spans="1:17">
      <c r="A17" s="7">
        <v>13</v>
      </c>
      <c r="B17" s="17" t="s">
        <v>70</v>
      </c>
      <c r="C17" s="63" t="s">
        <v>71</v>
      </c>
      <c r="D17" s="37" t="s">
        <v>72</v>
      </c>
      <c r="E17" s="19" t="s">
        <v>18</v>
      </c>
      <c r="F17" s="11" t="s">
        <v>73</v>
      </c>
      <c r="G17" s="20" t="s">
        <v>20</v>
      </c>
      <c r="H17" s="17">
        <v>78.4</v>
      </c>
      <c r="I17" s="16"/>
      <c r="J17" s="16"/>
      <c r="K17" s="16">
        <v>78.4</v>
      </c>
      <c r="L17" s="7">
        <f t="shared" si="0"/>
        <v>0</v>
      </c>
      <c r="M17" s="7">
        <f t="shared" si="1"/>
        <v>4704</v>
      </c>
      <c r="N17" s="7">
        <f t="shared" si="2"/>
        <v>4704</v>
      </c>
      <c r="O17" s="40"/>
      <c r="P17" s="26"/>
      <c r="Q17" s="26"/>
    </row>
    <row r="18" ht="82" customHeight="1" spans="1:17">
      <c r="A18" s="7">
        <v>14</v>
      </c>
      <c r="B18" s="17" t="s">
        <v>74</v>
      </c>
      <c r="C18" s="63" t="s">
        <v>75</v>
      </c>
      <c r="D18" s="37" t="s">
        <v>76</v>
      </c>
      <c r="E18" s="19" t="s">
        <v>77</v>
      </c>
      <c r="F18" s="11" t="s">
        <v>78</v>
      </c>
      <c r="G18" s="20" t="s">
        <v>79</v>
      </c>
      <c r="H18" s="17">
        <v>977.19</v>
      </c>
      <c r="I18" s="16"/>
      <c r="J18" s="16"/>
      <c r="K18" s="16">
        <v>977.19</v>
      </c>
      <c r="L18" s="7">
        <f t="shared" si="0"/>
        <v>0</v>
      </c>
      <c r="M18" s="7">
        <v>68175.2</v>
      </c>
      <c r="N18" s="7">
        <f t="shared" si="2"/>
        <v>68175.2</v>
      </c>
      <c r="O18" s="40" t="s">
        <v>80</v>
      </c>
      <c r="P18" s="26"/>
      <c r="Q18" s="26"/>
    </row>
    <row r="19" ht="28" customHeight="1" spans="1:17">
      <c r="A19" s="7">
        <v>15</v>
      </c>
      <c r="B19" s="21" t="s">
        <v>81</v>
      </c>
      <c r="C19" s="63" t="s">
        <v>82</v>
      </c>
      <c r="D19" s="37" t="s">
        <v>83</v>
      </c>
      <c r="E19" s="19" t="s">
        <v>84</v>
      </c>
      <c r="F19" s="11" t="s">
        <v>85</v>
      </c>
      <c r="G19" s="20" t="s">
        <v>86</v>
      </c>
      <c r="H19" s="17">
        <v>751.38</v>
      </c>
      <c r="I19" s="16"/>
      <c r="J19" s="16">
        <v>63.12</v>
      </c>
      <c r="K19" s="16">
        <v>688.26</v>
      </c>
      <c r="L19" s="7">
        <v>1893.6</v>
      </c>
      <c r="M19" s="7">
        <v>45060.8</v>
      </c>
      <c r="N19" s="7">
        <f t="shared" si="2"/>
        <v>46954.4</v>
      </c>
      <c r="O19" s="40"/>
      <c r="P19" s="26"/>
      <c r="Q19" s="26"/>
    </row>
    <row r="20" ht="28" customHeight="1" spans="1:17">
      <c r="A20" s="7">
        <v>16</v>
      </c>
      <c r="B20" s="21" t="s">
        <v>87</v>
      </c>
      <c r="C20" s="63" t="s">
        <v>88</v>
      </c>
      <c r="D20" s="37" t="s">
        <v>89</v>
      </c>
      <c r="E20" s="19" t="s">
        <v>84</v>
      </c>
      <c r="F20" s="11" t="s">
        <v>90</v>
      </c>
      <c r="G20" s="20" t="s">
        <v>86</v>
      </c>
      <c r="H20" s="17">
        <v>331.42</v>
      </c>
      <c r="I20" s="16"/>
      <c r="J20" s="16"/>
      <c r="K20" s="16">
        <v>331.42</v>
      </c>
      <c r="L20" s="7">
        <f t="shared" si="0"/>
        <v>0</v>
      </c>
      <c r="M20" s="7">
        <f t="shared" si="1"/>
        <v>19885.2</v>
      </c>
      <c r="N20" s="7">
        <f t="shared" si="2"/>
        <v>19885.2</v>
      </c>
      <c r="O20" s="40"/>
      <c r="P20" s="26"/>
      <c r="Q20" s="26"/>
    </row>
    <row r="21" ht="28" customHeight="1" spans="1:17">
      <c r="A21" s="7">
        <v>17</v>
      </c>
      <c r="B21" s="21" t="s">
        <v>91</v>
      </c>
      <c r="C21" s="63" t="s">
        <v>92</v>
      </c>
      <c r="D21" s="37" t="s">
        <v>93</v>
      </c>
      <c r="E21" s="19" t="s">
        <v>84</v>
      </c>
      <c r="F21" s="11" t="s">
        <v>94</v>
      </c>
      <c r="G21" s="20" t="s">
        <v>86</v>
      </c>
      <c r="H21" s="17">
        <v>76</v>
      </c>
      <c r="I21" s="16"/>
      <c r="J21" s="16">
        <v>76</v>
      </c>
      <c r="K21" s="17"/>
      <c r="L21" s="7">
        <f t="shared" si="0"/>
        <v>2280</v>
      </c>
      <c r="M21" s="7">
        <f t="shared" si="1"/>
        <v>0</v>
      </c>
      <c r="N21" s="7">
        <f t="shared" si="2"/>
        <v>2280</v>
      </c>
      <c r="O21" s="40"/>
      <c r="P21" s="26"/>
      <c r="Q21" s="26"/>
    </row>
    <row r="22" ht="28" customHeight="1" spans="1:17">
      <c r="A22" s="7">
        <v>18</v>
      </c>
      <c r="B22" s="22" t="s">
        <v>95</v>
      </c>
      <c r="C22" s="63" t="s">
        <v>96</v>
      </c>
      <c r="D22" s="37" t="s">
        <v>32</v>
      </c>
      <c r="E22" s="19" t="s">
        <v>84</v>
      </c>
      <c r="F22" s="11" t="s">
        <v>97</v>
      </c>
      <c r="G22" s="24" t="s">
        <v>86</v>
      </c>
      <c r="H22" s="23">
        <v>78</v>
      </c>
      <c r="I22" s="41"/>
      <c r="J22" s="16">
        <v>78</v>
      </c>
      <c r="K22" s="16"/>
      <c r="L22" s="7">
        <f t="shared" si="0"/>
        <v>2340</v>
      </c>
      <c r="M22" s="7">
        <f t="shared" si="1"/>
        <v>0</v>
      </c>
      <c r="N22" s="7">
        <f t="shared" si="2"/>
        <v>2340</v>
      </c>
      <c r="O22" s="40"/>
      <c r="P22" s="26"/>
      <c r="Q22" s="26"/>
    </row>
    <row r="23" ht="28" customHeight="1" spans="1:17">
      <c r="A23" s="7">
        <v>19</v>
      </c>
      <c r="B23" s="21" t="s">
        <v>98</v>
      </c>
      <c r="C23" s="63" t="s">
        <v>99</v>
      </c>
      <c r="D23" s="37" t="s">
        <v>100</v>
      </c>
      <c r="E23" s="19" t="s">
        <v>84</v>
      </c>
      <c r="F23" s="11" t="s">
        <v>101</v>
      </c>
      <c r="G23" s="20" t="s">
        <v>86</v>
      </c>
      <c r="H23" s="17">
        <v>89</v>
      </c>
      <c r="I23" s="16"/>
      <c r="J23" s="16">
        <v>89</v>
      </c>
      <c r="K23" s="16"/>
      <c r="L23" s="7">
        <f t="shared" si="0"/>
        <v>2670</v>
      </c>
      <c r="M23" s="7">
        <f t="shared" si="1"/>
        <v>0</v>
      </c>
      <c r="N23" s="7">
        <f t="shared" si="2"/>
        <v>2670</v>
      </c>
      <c r="O23" s="40"/>
      <c r="P23" s="26"/>
      <c r="Q23" s="26"/>
    </row>
    <row r="24" ht="28" customHeight="1" spans="1:17">
      <c r="A24" s="7">
        <v>20</v>
      </c>
      <c r="B24" s="17" t="s">
        <v>102</v>
      </c>
      <c r="C24" s="63" t="s">
        <v>103</v>
      </c>
      <c r="D24" s="37" t="s">
        <v>89</v>
      </c>
      <c r="E24" s="19" t="s">
        <v>84</v>
      </c>
      <c r="F24" s="11" t="s">
        <v>104</v>
      </c>
      <c r="G24" s="20" t="s">
        <v>86</v>
      </c>
      <c r="H24" s="17">
        <v>41</v>
      </c>
      <c r="I24" s="16"/>
      <c r="J24" s="16">
        <v>41</v>
      </c>
      <c r="K24" s="16"/>
      <c r="L24" s="7">
        <f t="shared" si="0"/>
        <v>1230</v>
      </c>
      <c r="M24" s="7">
        <f t="shared" si="1"/>
        <v>0</v>
      </c>
      <c r="N24" s="7">
        <f t="shared" si="2"/>
        <v>1230</v>
      </c>
      <c r="O24" s="40"/>
      <c r="P24" s="26"/>
      <c r="Q24" s="26"/>
    </row>
    <row r="25" ht="28" customHeight="1" spans="1:17">
      <c r="A25" s="7">
        <v>21</v>
      </c>
      <c r="B25" s="17" t="s">
        <v>105</v>
      </c>
      <c r="C25" s="63" t="s">
        <v>106</v>
      </c>
      <c r="D25" s="37" t="s">
        <v>107</v>
      </c>
      <c r="E25" s="19" t="s">
        <v>108</v>
      </c>
      <c r="F25" s="11" t="s">
        <v>109</v>
      </c>
      <c r="G25" s="20" t="s">
        <v>110</v>
      </c>
      <c r="H25" s="17">
        <v>30</v>
      </c>
      <c r="I25" s="16"/>
      <c r="J25" s="16"/>
      <c r="K25" s="16">
        <v>30</v>
      </c>
      <c r="L25" s="7">
        <f t="shared" si="0"/>
        <v>0</v>
      </c>
      <c r="M25" s="7">
        <f t="shared" si="1"/>
        <v>1800</v>
      </c>
      <c r="N25" s="7">
        <f t="shared" si="2"/>
        <v>1800</v>
      </c>
      <c r="O25" s="40"/>
      <c r="P25" s="26"/>
      <c r="Q25" s="26"/>
    </row>
    <row r="26" ht="102" customHeight="1" spans="1:17">
      <c r="A26" s="7">
        <v>22</v>
      </c>
      <c r="B26" s="17" t="s">
        <v>111</v>
      </c>
      <c r="C26" s="63" t="s">
        <v>112</v>
      </c>
      <c r="D26" s="37" t="s">
        <v>113</v>
      </c>
      <c r="E26" s="19" t="s">
        <v>18</v>
      </c>
      <c r="F26" s="11" t="s">
        <v>114</v>
      </c>
      <c r="G26" s="20" t="s">
        <v>115</v>
      </c>
      <c r="H26" s="17">
        <v>846.73</v>
      </c>
      <c r="I26" s="42"/>
      <c r="J26" s="42">
        <v>152.77</v>
      </c>
      <c r="K26" s="42">
        <v>693.96</v>
      </c>
      <c r="L26" s="7">
        <v>4583.1</v>
      </c>
      <c r="M26" s="7">
        <v>45516.8</v>
      </c>
      <c r="N26" s="7">
        <f t="shared" si="2"/>
        <v>50099.9</v>
      </c>
      <c r="O26" s="43" t="s">
        <v>116</v>
      </c>
      <c r="P26" s="26"/>
      <c r="Q26" s="26"/>
    </row>
    <row r="27" ht="28" customHeight="1" spans="1:17">
      <c r="A27" s="7">
        <v>23</v>
      </c>
      <c r="B27" s="17" t="s">
        <v>117</v>
      </c>
      <c r="C27" s="63" t="s">
        <v>118</v>
      </c>
      <c r="D27" s="37" t="s">
        <v>119</v>
      </c>
      <c r="E27" s="19" t="s">
        <v>18</v>
      </c>
      <c r="F27" s="11" t="s">
        <v>120</v>
      </c>
      <c r="G27" s="20" t="s">
        <v>121</v>
      </c>
      <c r="H27" s="17">
        <v>63.46</v>
      </c>
      <c r="I27" s="16"/>
      <c r="J27" s="16"/>
      <c r="K27" s="17">
        <v>63.46</v>
      </c>
      <c r="L27" s="7">
        <f t="shared" si="0"/>
        <v>0</v>
      </c>
      <c r="M27" s="7">
        <f t="shared" si="1"/>
        <v>3807.6</v>
      </c>
      <c r="N27" s="7">
        <f t="shared" si="2"/>
        <v>3807.6</v>
      </c>
      <c r="O27" s="40"/>
      <c r="P27" s="26"/>
      <c r="Q27" s="26"/>
    </row>
    <row r="28" ht="133" customHeight="1" spans="1:17">
      <c r="A28" s="7">
        <v>24</v>
      </c>
      <c r="B28" s="17" t="s">
        <v>122</v>
      </c>
      <c r="C28" s="63" t="s">
        <v>123</v>
      </c>
      <c r="D28" s="37" t="s">
        <v>54</v>
      </c>
      <c r="E28" s="19" t="s">
        <v>18</v>
      </c>
      <c r="F28" s="11" t="s">
        <v>124</v>
      </c>
      <c r="G28" s="20" t="s">
        <v>125</v>
      </c>
      <c r="H28" s="17">
        <v>1594.85</v>
      </c>
      <c r="I28" s="16"/>
      <c r="J28" s="16">
        <v>438.37</v>
      </c>
      <c r="K28" s="16">
        <v>1156.48</v>
      </c>
      <c r="L28" s="7">
        <v>13151.1</v>
      </c>
      <c r="M28" s="7">
        <v>82518.4</v>
      </c>
      <c r="N28" s="7">
        <f t="shared" si="2"/>
        <v>95669.5</v>
      </c>
      <c r="O28" s="40" t="s">
        <v>126</v>
      </c>
      <c r="P28" s="26"/>
      <c r="Q28" s="26"/>
    </row>
    <row r="29" ht="28" customHeight="1" spans="1:17">
      <c r="A29" s="7">
        <v>25</v>
      </c>
      <c r="B29" s="7" t="s">
        <v>127</v>
      </c>
      <c r="C29" s="63" t="s">
        <v>128</v>
      </c>
      <c r="D29" s="37" t="s">
        <v>93</v>
      </c>
      <c r="E29" s="10" t="s">
        <v>18</v>
      </c>
      <c r="F29" s="11" t="s">
        <v>114</v>
      </c>
      <c r="G29" s="11" t="s">
        <v>121</v>
      </c>
      <c r="H29" s="7">
        <v>49.82</v>
      </c>
      <c r="I29" s="16"/>
      <c r="J29" s="16"/>
      <c r="K29" s="7">
        <v>49.82</v>
      </c>
      <c r="L29" s="7">
        <f t="shared" si="0"/>
        <v>0</v>
      </c>
      <c r="M29" s="7">
        <f t="shared" si="1"/>
        <v>2989.2</v>
      </c>
      <c r="N29" s="7">
        <f t="shared" si="2"/>
        <v>2989.2</v>
      </c>
      <c r="O29" s="40"/>
      <c r="P29" s="26"/>
      <c r="Q29" s="26"/>
    </row>
    <row r="30" ht="28" customHeight="1" spans="1:17">
      <c r="A30" s="7">
        <v>26</v>
      </c>
      <c r="B30" s="7" t="s">
        <v>129</v>
      </c>
      <c r="C30" s="63" t="s">
        <v>130</v>
      </c>
      <c r="D30" s="37" t="s">
        <v>131</v>
      </c>
      <c r="E30" s="10" t="s">
        <v>18</v>
      </c>
      <c r="F30" s="11" t="s">
        <v>132</v>
      </c>
      <c r="G30" s="11" t="s">
        <v>121</v>
      </c>
      <c r="H30" s="7">
        <v>48.85</v>
      </c>
      <c r="I30" s="16"/>
      <c r="J30" s="16"/>
      <c r="K30" s="7">
        <v>48.85</v>
      </c>
      <c r="L30" s="7">
        <f t="shared" si="0"/>
        <v>0</v>
      </c>
      <c r="M30" s="7">
        <f t="shared" si="1"/>
        <v>2931</v>
      </c>
      <c r="N30" s="7">
        <f t="shared" si="2"/>
        <v>2931</v>
      </c>
      <c r="O30" s="40"/>
      <c r="P30" s="26"/>
      <c r="Q30" s="26"/>
    </row>
    <row r="31" ht="28" customHeight="1" spans="1:17">
      <c r="A31" s="7">
        <v>27</v>
      </c>
      <c r="B31" s="7" t="s">
        <v>133</v>
      </c>
      <c r="C31" s="63" t="s">
        <v>134</v>
      </c>
      <c r="D31" s="37" t="s">
        <v>135</v>
      </c>
      <c r="E31" s="10" t="s">
        <v>18</v>
      </c>
      <c r="F31" s="11" t="s">
        <v>136</v>
      </c>
      <c r="G31" s="11" t="s">
        <v>121</v>
      </c>
      <c r="H31" s="7">
        <v>75.9</v>
      </c>
      <c r="I31" s="7"/>
      <c r="J31" s="7"/>
      <c r="K31" s="16">
        <v>75.9</v>
      </c>
      <c r="L31" s="7">
        <f t="shared" si="0"/>
        <v>0</v>
      </c>
      <c r="M31" s="7">
        <f t="shared" si="1"/>
        <v>4554</v>
      </c>
      <c r="N31" s="7">
        <f t="shared" si="2"/>
        <v>4554</v>
      </c>
      <c r="O31" s="40"/>
      <c r="P31" s="26"/>
      <c r="Q31" s="26"/>
    </row>
    <row r="32" ht="28" customHeight="1" spans="1:17">
      <c r="A32" s="7">
        <v>28</v>
      </c>
      <c r="B32" s="7" t="s">
        <v>137</v>
      </c>
      <c r="C32" s="63" t="s">
        <v>138</v>
      </c>
      <c r="D32" s="37" t="s">
        <v>50</v>
      </c>
      <c r="E32" s="10" t="s">
        <v>18</v>
      </c>
      <c r="F32" s="11" t="s">
        <v>139</v>
      </c>
      <c r="G32" s="11" t="s">
        <v>121</v>
      </c>
      <c r="H32" s="7">
        <v>58.71</v>
      </c>
      <c r="I32" s="16"/>
      <c r="J32" s="16"/>
      <c r="K32" s="16">
        <v>58.71</v>
      </c>
      <c r="L32" s="7">
        <f t="shared" si="0"/>
        <v>0</v>
      </c>
      <c r="M32" s="7">
        <f t="shared" si="1"/>
        <v>3522.6</v>
      </c>
      <c r="N32" s="7">
        <f t="shared" si="2"/>
        <v>3522.6</v>
      </c>
      <c r="O32" s="40"/>
      <c r="P32" s="26"/>
      <c r="Q32" s="26"/>
    </row>
    <row r="33" ht="28" customHeight="1" spans="1:17">
      <c r="A33" s="7">
        <v>29</v>
      </c>
      <c r="B33" s="7" t="s">
        <v>140</v>
      </c>
      <c r="C33" s="63" t="s">
        <v>141</v>
      </c>
      <c r="D33" s="37" t="s">
        <v>142</v>
      </c>
      <c r="E33" s="10" t="s">
        <v>18</v>
      </c>
      <c r="F33" s="11" t="s">
        <v>143</v>
      </c>
      <c r="G33" s="11" t="s">
        <v>121</v>
      </c>
      <c r="H33" s="7">
        <v>44.19</v>
      </c>
      <c r="I33" s="7"/>
      <c r="J33" s="7"/>
      <c r="K33" s="16">
        <v>44.19</v>
      </c>
      <c r="L33" s="7">
        <f t="shared" si="0"/>
        <v>0</v>
      </c>
      <c r="M33" s="7">
        <f t="shared" si="1"/>
        <v>2651.4</v>
      </c>
      <c r="N33" s="7">
        <f t="shared" si="2"/>
        <v>2651.4</v>
      </c>
      <c r="O33" s="40"/>
      <c r="P33" s="26"/>
      <c r="Q33" s="26"/>
    </row>
    <row r="34" ht="28" customHeight="1" spans="1:17">
      <c r="A34" s="7">
        <v>30</v>
      </c>
      <c r="B34" s="7" t="s">
        <v>144</v>
      </c>
      <c r="C34" s="63" t="s">
        <v>145</v>
      </c>
      <c r="D34" s="37" t="s">
        <v>142</v>
      </c>
      <c r="E34" s="10" t="s">
        <v>18</v>
      </c>
      <c r="F34" s="11" t="s">
        <v>146</v>
      </c>
      <c r="G34" s="11" t="s">
        <v>121</v>
      </c>
      <c r="H34" s="7">
        <v>55.66</v>
      </c>
      <c r="I34" s="7"/>
      <c r="J34" s="7"/>
      <c r="K34" s="16">
        <v>55.66</v>
      </c>
      <c r="L34" s="7">
        <f t="shared" si="0"/>
        <v>0</v>
      </c>
      <c r="M34" s="7">
        <f t="shared" si="1"/>
        <v>3339.6</v>
      </c>
      <c r="N34" s="7">
        <f t="shared" si="2"/>
        <v>3339.6</v>
      </c>
      <c r="O34" s="40"/>
      <c r="P34" s="26"/>
      <c r="Q34" s="26"/>
    </row>
    <row r="35" ht="28" customHeight="1" spans="1:17">
      <c r="A35" s="7">
        <v>31</v>
      </c>
      <c r="B35" s="7" t="s">
        <v>147</v>
      </c>
      <c r="C35" s="63" t="s">
        <v>148</v>
      </c>
      <c r="D35" s="37" t="s">
        <v>66</v>
      </c>
      <c r="E35" s="10" t="s">
        <v>18</v>
      </c>
      <c r="F35" s="11" t="s">
        <v>149</v>
      </c>
      <c r="G35" s="11" t="s">
        <v>121</v>
      </c>
      <c r="H35" s="7">
        <v>75.06</v>
      </c>
      <c r="I35" s="7"/>
      <c r="J35" s="7"/>
      <c r="K35" s="16">
        <v>75.06</v>
      </c>
      <c r="L35" s="7">
        <f t="shared" si="0"/>
        <v>0</v>
      </c>
      <c r="M35" s="7">
        <f t="shared" si="1"/>
        <v>4503.6</v>
      </c>
      <c r="N35" s="7">
        <f t="shared" si="2"/>
        <v>4503.6</v>
      </c>
      <c r="O35" s="40"/>
      <c r="P35" s="26"/>
      <c r="Q35" s="26"/>
    </row>
    <row r="36" ht="28" customHeight="1" spans="1:17">
      <c r="A36" s="7">
        <v>32</v>
      </c>
      <c r="B36" s="7" t="s">
        <v>150</v>
      </c>
      <c r="C36" s="63" t="s">
        <v>151</v>
      </c>
      <c r="D36" s="37" t="s">
        <v>152</v>
      </c>
      <c r="E36" s="10" t="s">
        <v>18</v>
      </c>
      <c r="F36" s="11" t="s">
        <v>153</v>
      </c>
      <c r="G36" s="11" t="s">
        <v>121</v>
      </c>
      <c r="H36" s="7">
        <v>66.81</v>
      </c>
      <c r="I36" s="7"/>
      <c r="J36" s="7"/>
      <c r="K36" s="16">
        <v>66.81</v>
      </c>
      <c r="L36" s="7">
        <f t="shared" si="0"/>
        <v>0</v>
      </c>
      <c r="M36" s="7">
        <f t="shared" si="1"/>
        <v>4008.6</v>
      </c>
      <c r="N36" s="7">
        <f t="shared" si="2"/>
        <v>4008.6</v>
      </c>
      <c r="O36" s="40"/>
      <c r="P36" s="26"/>
      <c r="Q36" s="26"/>
    </row>
    <row r="37" ht="28" customHeight="1" spans="1:17">
      <c r="A37" s="7">
        <v>33</v>
      </c>
      <c r="B37" s="27" t="s">
        <v>154</v>
      </c>
      <c r="C37" s="63" t="s">
        <v>155</v>
      </c>
      <c r="D37" s="37" t="s">
        <v>23</v>
      </c>
      <c r="E37" s="10" t="s">
        <v>156</v>
      </c>
      <c r="F37" s="11" t="s">
        <v>157</v>
      </c>
      <c r="G37" s="11" t="s">
        <v>158</v>
      </c>
      <c r="H37" s="11">
        <v>526.54</v>
      </c>
      <c r="I37" s="16"/>
      <c r="J37" s="16"/>
      <c r="K37" s="16">
        <v>526.54</v>
      </c>
      <c r="L37" s="7">
        <f t="shared" si="0"/>
        <v>0</v>
      </c>
      <c r="M37" s="7">
        <v>32123.2</v>
      </c>
      <c r="N37" s="7">
        <f t="shared" si="2"/>
        <v>32123.2</v>
      </c>
      <c r="O37" s="40"/>
      <c r="P37" s="26"/>
      <c r="Q37" s="26"/>
    </row>
    <row r="38" s="51" customFormat="1" ht="28" customHeight="1" spans="1:17">
      <c r="A38" s="7">
        <v>34</v>
      </c>
      <c r="B38" s="28" t="s">
        <v>159</v>
      </c>
      <c r="C38" s="63" t="s">
        <v>160</v>
      </c>
      <c r="D38" s="37" t="s">
        <v>119</v>
      </c>
      <c r="E38" s="30" t="s">
        <v>156</v>
      </c>
      <c r="F38" s="11" t="s">
        <v>161</v>
      </c>
      <c r="G38" s="31" t="s">
        <v>158</v>
      </c>
      <c r="H38" s="28">
        <v>69.07</v>
      </c>
      <c r="I38" s="28"/>
      <c r="J38" s="28">
        <v>69.07</v>
      </c>
      <c r="K38" s="28"/>
      <c r="L38" s="7">
        <f t="shared" si="0"/>
        <v>2072.1</v>
      </c>
      <c r="M38" s="7">
        <f t="shared" si="1"/>
        <v>0</v>
      </c>
      <c r="N38" s="7">
        <f t="shared" si="2"/>
        <v>2072.1</v>
      </c>
      <c r="O38" s="44"/>
      <c r="P38" s="26"/>
      <c r="Q38" s="26"/>
    </row>
    <row r="39" s="51" customFormat="1" ht="28" customHeight="1" spans="1:17">
      <c r="A39" s="7">
        <v>35</v>
      </c>
      <c r="B39" s="28" t="s">
        <v>162</v>
      </c>
      <c r="C39" s="63" t="s">
        <v>163</v>
      </c>
      <c r="D39" s="37" t="s">
        <v>41</v>
      </c>
      <c r="E39" s="30" t="s">
        <v>156</v>
      </c>
      <c r="F39" s="11" t="s">
        <v>94</v>
      </c>
      <c r="G39" s="31" t="s">
        <v>158</v>
      </c>
      <c r="H39" s="28">
        <v>35.65</v>
      </c>
      <c r="I39" s="28"/>
      <c r="J39" s="28">
        <v>35.65</v>
      </c>
      <c r="K39" s="28"/>
      <c r="L39" s="7">
        <f t="shared" si="0"/>
        <v>1069.5</v>
      </c>
      <c r="M39" s="7">
        <f t="shared" si="1"/>
        <v>0</v>
      </c>
      <c r="N39" s="7">
        <f t="shared" si="2"/>
        <v>1069.5</v>
      </c>
      <c r="O39" s="44"/>
      <c r="P39" s="26"/>
      <c r="Q39" s="26"/>
    </row>
    <row r="40" s="51" customFormat="1" ht="28" customHeight="1" spans="1:17">
      <c r="A40" s="7">
        <v>36</v>
      </c>
      <c r="B40" s="28" t="s">
        <v>164</v>
      </c>
      <c r="C40" s="63" t="s">
        <v>165</v>
      </c>
      <c r="D40" s="37" t="s">
        <v>166</v>
      </c>
      <c r="E40" s="30" t="s">
        <v>156</v>
      </c>
      <c r="F40" s="11" t="s">
        <v>97</v>
      </c>
      <c r="G40" s="31" t="s">
        <v>158</v>
      </c>
      <c r="H40" s="28">
        <v>51.28</v>
      </c>
      <c r="I40" s="28"/>
      <c r="J40" s="28">
        <v>51.28</v>
      </c>
      <c r="K40" s="28"/>
      <c r="L40" s="7">
        <f t="shared" si="0"/>
        <v>1538.4</v>
      </c>
      <c r="M40" s="7">
        <f t="shared" si="1"/>
        <v>0</v>
      </c>
      <c r="N40" s="7">
        <f t="shared" si="2"/>
        <v>1538.4</v>
      </c>
      <c r="O40" s="44"/>
      <c r="P40" s="26"/>
      <c r="Q40" s="26"/>
    </row>
    <row r="41" s="51" customFormat="1" ht="28" customHeight="1" spans="1:17">
      <c r="A41" s="7">
        <v>37</v>
      </c>
      <c r="B41" s="28" t="s">
        <v>167</v>
      </c>
      <c r="C41" s="63" t="s">
        <v>168</v>
      </c>
      <c r="D41" s="37" t="s">
        <v>169</v>
      </c>
      <c r="E41" s="30" t="s">
        <v>156</v>
      </c>
      <c r="F41" s="11" t="s">
        <v>170</v>
      </c>
      <c r="G41" s="31" t="s">
        <v>158</v>
      </c>
      <c r="H41" s="28">
        <v>30.71</v>
      </c>
      <c r="I41" s="28"/>
      <c r="J41" s="28">
        <v>30.71</v>
      </c>
      <c r="K41" s="28"/>
      <c r="L41" s="7">
        <f t="shared" si="0"/>
        <v>921.3</v>
      </c>
      <c r="M41" s="7">
        <f t="shared" si="1"/>
        <v>0</v>
      </c>
      <c r="N41" s="7">
        <f t="shared" si="2"/>
        <v>921.3</v>
      </c>
      <c r="O41" s="44"/>
      <c r="P41" s="26"/>
      <c r="Q41" s="26"/>
    </row>
    <row r="42" s="50" customFormat="1" ht="28" customHeight="1" spans="1:17">
      <c r="A42" s="7">
        <v>38</v>
      </c>
      <c r="B42" s="28" t="s">
        <v>171</v>
      </c>
      <c r="C42" s="63" t="s">
        <v>172</v>
      </c>
      <c r="D42" s="37" t="s">
        <v>173</v>
      </c>
      <c r="E42" s="30" t="s">
        <v>156</v>
      </c>
      <c r="F42" s="11" t="s">
        <v>174</v>
      </c>
      <c r="G42" s="31" t="s">
        <v>175</v>
      </c>
      <c r="H42" s="28">
        <v>280.61</v>
      </c>
      <c r="I42" s="28"/>
      <c r="J42" s="28"/>
      <c r="K42" s="28">
        <v>280.61</v>
      </c>
      <c r="L42" s="7">
        <f t="shared" si="0"/>
        <v>0</v>
      </c>
      <c r="M42" s="7">
        <f t="shared" si="1"/>
        <v>16836.6</v>
      </c>
      <c r="N42" s="7">
        <f t="shared" si="2"/>
        <v>16836.6</v>
      </c>
      <c r="O42" s="39"/>
      <c r="P42" s="26"/>
      <c r="Q42" s="26"/>
    </row>
    <row r="43" s="51" customFormat="1" ht="28" customHeight="1" spans="1:17">
      <c r="A43" s="7">
        <v>39</v>
      </c>
      <c r="B43" s="28" t="s">
        <v>176</v>
      </c>
      <c r="C43" s="63" t="s">
        <v>177</v>
      </c>
      <c r="D43" s="37" t="s">
        <v>113</v>
      </c>
      <c r="E43" s="30" t="s">
        <v>156</v>
      </c>
      <c r="F43" s="11" t="s">
        <v>178</v>
      </c>
      <c r="G43" s="31" t="s">
        <v>179</v>
      </c>
      <c r="H43" s="28">
        <v>64.65</v>
      </c>
      <c r="I43" s="28"/>
      <c r="J43" s="28">
        <v>64.65</v>
      </c>
      <c r="K43" s="28"/>
      <c r="L43" s="7">
        <f t="shared" si="0"/>
        <v>1939.5</v>
      </c>
      <c r="M43" s="7">
        <f t="shared" si="1"/>
        <v>0</v>
      </c>
      <c r="N43" s="7">
        <f t="shared" si="2"/>
        <v>1939.5</v>
      </c>
      <c r="O43" s="44"/>
      <c r="P43" s="26"/>
      <c r="Q43" s="26"/>
    </row>
    <row r="44" ht="28" customHeight="1" spans="1:17">
      <c r="A44" s="7">
        <v>40</v>
      </c>
      <c r="B44" s="28" t="s">
        <v>180</v>
      </c>
      <c r="C44" s="63" t="s">
        <v>181</v>
      </c>
      <c r="D44" s="37" t="s">
        <v>182</v>
      </c>
      <c r="E44" s="30" t="s">
        <v>156</v>
      </c>
      <c r="F44" s="11" t="s">
        <v>183</v>
      </c>
      <c r="G44" s="31" t="s">
        <v>184</v>
      </c>
      <c r="H44" s="28">
        <v>746.03</v>
      </c>
      <c r="I44" s="28"/>
      <c r="J44" s="28"/>
      <c r="K44" s="28">
        <v>746.03</v>
      </c>
      <c r="L44" s="7">
        <f t="shared" si="0"/>
        <v>0</v>
      </c>
      <c r="M44" s="7">
        <v>49682.4</v>
      </c>
      <c r="N44" s="7">
        <f t="shared" si="2"/>
        <v>49682.4</v>
      </c>
      <c r="O44" s="40"/>
      <c r="P44" s="26"/>
      <c r="Q44" s="26"/>
    </row>
    <row r="45" ht="28" customHeight="1" spans="1:17">
      <c r="A45" s="7">
        <v>41</v>
      </c>
      <c r="B45" s="28" t="s">
        <v>185</v>
      </c>
      <c r="C45" s="63" t="s">
        <v>186</v>
      </c>
      <c r="D45" s="37" t="s">
        <v>187</v>
      </c>
      <c r="E45" s="30" t="s">
        <v>156</v>
      </c>
      <c r="F45" s="11" t="s">
        <v>73</v>
      </c>
      <c r="G45" s="31" t="s">
        <v>188</v>
      </c>
      <c r="H45" s="28">
        <v>143.3</v>
      </c>
      <c r="I45" s="28"/>
      <c r="J45" s="28"/>
      <c r="K45" s="28">
        <v>143.3</v>
      </c>
      <c r="L45" s="7">
        <f t="shared" si="0"/>
        <v>0</v>
      </c>
      <c r="M45" s="7">
        <f t="shared" si="1"/>
        <v>8598</v>
      </c>
      <c r="N45" s="7">
        <f t="shared" si="2"/>
        <v>8598</v>
      </c>
      <c r="O45" s="40" t="s">
        <v>189</v>
      </c>
      <c r="P45" s="26"/>
      <c r="Q45" s="26"/>
    </row>
    <row r="46" ht="28" customHeight="1" spans="1:17">
      <c r="A46" s="7">
        <v>42</v>
      </c>
      <c r="B46" s="28" t="s">
        <v>190</v>
      </c>
      <c r="C46" s="63" t="s">
        <v>191</v>
      </c>
      <c r="D46" s="37" t="s">
        <v>23</v>
      </c>
      <c r="E46" s="30" t="s">
        <v>156</v>
      </c>
      <c r="F46" s="11" t="s">
        <v>192</v>
      </c>
      <c r="G46" s="31" t="s">
        <v>193</v>
      </c>
      <c r="H46" s="28">
        <v>44.15</v>
      </c>
      <c r="I46" s="28"/>
      <c r="J46" s="28">
        <v>44.15</v>
      </c>
      <c r="K46" s="28"/>
      <c r="L46" s="7">
        <f t="shared" si="0"/>
        <v>1324.5</v>
      </c>
      <c r="M46" s="7">
        <f t="shared" si="1"/>
        <v>0</v>
      </c>
      <c r="N46" s="7">
        <f t="shared" si="2"/>
        <v>1324.5</v>
      </c>
      <c r="O46" s="40"/>
      <c r="P46" s="26"/>
      <c r="Q46" s="26"/>
    </row>
    <row r="47" ht="28" customHeight="1" spans="1:17">
      <c r="A47" s="7">
        <v>43</v>
      </c>
      <c r="B47" s="28" t="s">
        <v>194</v>
      </c>
      <c r="C47" s="63" t="s">
        <v>195</v>
      </c>
      <c r="D47" s="37" t="s">
        <v>196</v>
      </c>
      <c r="E47" s="30"/>
      <c r="F47" s="11" t="s">
        <v>197</v>
      </c>
      <c r="G47" s="31" t="s">
        <v>198</v>
      </c>
      <c r="H47" s="28">
        <v>617.28</v>
      </c>
      <c r="I47" s="28"/>
      <c r="J47" s="28"/>
      <c r="K47" s="28">
        <v>617.28</v>
      </c>
      <c r="L47" s="7">
        <f t="shared" si="0"/>
        <v>0</v>
      </c>
      <c r="M47" s="7">
        <v>39382.4</v>
      </c>
      <c r="N47" s="7">
        <f t="shared" si="2"/>
        <v>39382.4</v>
      </c>
      <c r="O47" s="40"/>
      <c r="P47" s="26"/>
      <c r="Q47" s="26"/>
    </row>
    <row r="48" ht="28" customHeight="1" spans="1:17">
      <c r="A48" s="7">
        <v>44</v>
      </c>
      <c r="B48" s="28" t="s">
        <v>199</v>
      </c>
      <c r="C48" s="63" t="s">
        <v>200</v>
      </c>
      <c r="D48" s="37" t="s">
        <v>201</v>
      </c>
      <c r="E48" s="30"/>
      <c r="F48" s="11" t="s">
        <v>202</v>
      </c>
      <c r="G48" s="31" t="s">
        <v>203</v>
      </c>
      <c r="H48" s="28">
        <v>102.73</v>
      </c>
      <c r="I48" s="28"/>
      <c r="J48" s="28"/>
      <c r="K48" s="28">
        <v>102.73</v>
      </c>
      <c r="L48" s="7">
        <f t="shared" si="0"/>
        <v>0</v>
      </c>
      <c r="M48" s="7">
        <f t="shared" si="1"/>
        <v>6163.8</v>
      </c>
      <c r="N48" s="7">
        <f t="shared" si="2"/>
        <v>6163.8</v>
      </c>
      <c r="O48" s="40"/>
      <c r="P48" s="26"/>
      <c r="Q48" s="26"/>
    </row>
    <row r="49" ht="28" customHeight="1" spans="1:17">
      <c r="A49" s="7">
        <v>45</v>
      </c>
      <c r="B49" s="28" t="s">
        <v>204</v>
      </c>
      <c r="C49" s="63" t="s">
        <v>205</v>
      </c>
      <c r="D49" s="37" t="s">
        <v>206</v>
      </c>
      <c r="E49" s="30"/>
      <c r="F49" s="11" t="s">
        <v>207</v>
      </c>
      <c r="G49" s="31" t="s">
        <v>208</v>
      </c>
      <c r="H49" s="28">
        <v>45.05</v>
      </c>
      <c r="I49" s="28"/>
      <c r="J49" s="28"/>
      <c r="K49" s="28">
        <v>45.05</v>
      </c>
      <c r="L49" s="7">
        <f t="shared" si="0"/>
        <v>0</v>
      </c>
      <c r="M49" s="7">
        <f t="shared" si="1"/>
        <v>2703</v>
      </c>
      <c r="N49" s="7">
        <f t="shared" si="2"/>
        <v>2703</v>
      </c>
      <c r="O49" s="40"/>
      <c r="P49" s="26"/>
      <c r="Q49" s="26"/>
    </row>
    <row r="50" ht="45" customHeight="1" spans="1:17">
      <c r="A50" s="7">
        <v>46</v>
      </c>
      <c r="B50" s="28" t="s">
        <v>209</v>
      </c>
      <c r="C50" s="63" t="s">
        <v>210</v>
      </c>
      <c r="D50" s="37" t="s">
        <v>211</v>
      </c>
      <c r="E50" s="30" t="s">
        <v>212</v>
      </c>
      <c r="F50" s="11" t="s">
        <v>213</v>
      </c>
      <c r="G50" s="31" t="s">
        <v>214</v>
      </c>
      <c r="H50" s="28">
        <v>816.66</v>
      </c>
      <c r="I50" s="28"/>
      <c r="J50" s="28"/>
      <c r="K50" s="28">
        <v>816.66</v>
      </c>
      <c r="L50" s="7">
        <f t="shared" si="0"/>
        <v>0</v>
      </c>
      <c r="M50" s="7">
        <v>55332.8</v>
      </c>
      <c r="N50" s="7">
        <f t="shared" si="2"/>
        <v>55332.8</v>
      </c>
      <c r="O50" s="40" t="s">
        <v>215</v>
      </c>
      <c r="P50" s="26"/>
      <c r="Q50" s="26"/>
    </row>
    <row r="51" ht="28" customHeight="1" spans="1:17">
      <c r="A51" s="7">
        <v>47</v>
      </c>
      <c r="B51" s="28" t="s">
        <v>216</v>
      </c>
      <c r="C51" s="63" t="s">
        <v>217</v>
      </c>
      <c r="D51" s="37" t="s">
        <v>45</v>
      </c>
      <c r="E51" s="30" t="s">
        <v>218</v>
      </c>
      <c r="F51" s="11" t="s">
        <v>219</v>
      </c>
      <c r="G51" s="31" t="s">
        <v>220</v>
      </c>
      <c r="H51" s="28">
        <v>1819.51</v>
      </c>
      <c r="I51" s="28"/>
      <c r="J51" s="28">
        <v>1819.51</v>
      </c>
      <c r="K51" s="28"/>
      <c r="L51" s="7"/>
      <c r="M51" s="45">
        <v>135560.8</v>
      </c>
      <c r="N51" s="7">
        <f t="shared" si="2"/>
        <v>135560.8</v>
      </c>
      <c r="O51" s="40" t="s">
        <v>221</v>
      </c>
      <c r="P51" s="26"/>
      <c r="Q51" s="26"/>
    </row>
    <row r="52" ht="28" customHeight="1" spans="1:17">
      <c r="A52" s="32" t="s">
        <v>222</v>
      </c>
      <c r="B52" s="33"/>
      <c r="C52" s="64"/>
      <c r="D52" s="65"/>
      <c r="E52" s="35"/>
      <c r="F52" s="35"/>
      <c r="G52" s="35"/>
      <c r="H52" s="34">
        <f>SUM(H5:H51)</f>
        <v>14392.28</v>
      </c>
      <c r="I52" s="34"/>
      <c r="J52" s="34">
        <f>SUM(J5:J51)</f>
        <v>3334.84</v>
      </c>
      <c r="K52" s="34">
        <f>SUM(K5:K51)</f>
        <v>11057.44</v>
      </c>
      <c r="L52" s="34">
        <f>SUM(L5:L51)</f>
        <v>45459.9</v>
      </c>
      <c r="M52" s="34">
        <f>SUM(M5:M51)</f>
        <v>854688.8</v>
      </c>
      <c r="N52" s="7">
        <f t="shared" si="2"/>
        <v>900148.7</v>
      </c>
      <c r="O52" s="46"/>
      <c r="P52" s="26"/>
      <c r="Q52" s="26"/>
    </row>
  </sheetData>
  <mergeCells count="4">
    <mergeCell ref="A1:O1"/>
    <mergeCell ref="A2:O2"/>
    <mergeCell ref="A3:O3"/>
    <mergeCell ref="A52:B52"/>
  </mergeCells>
  <pageMargins left="0.25" right="0.25" top="0.75" bottom="0.75" header="0.298611111111111" footer="0.298611111111111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2"/>
  <sheetViews>
    <sheetView workbookViewId="0">
      <selection activeCell="I58" sqref="I58"/>
    </sheetView>
  </sheetViews>
  <sheetFormatPr defaultColWidth="9" defaultRowHeight="13.5"/>
  <sheetData>
    <row r="1" ht="22.5" spans="1:15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3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spans="1:15">
      <c r="A3" s="4" t="s">
        <v>224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6"/>
    </row>
    <row r="4" ht="54" spans="1:1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5" t="s">
        <v>7</v>
      </c>
      <c r="H4" s="5" t="s">
        <v>8</v>
      </c>
      <c r="I4" s="5"/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</row>
    <row r="5" ht="40.5" spans="1:15">
      <c r="A5" s="7">
        <v>1</v>
      </c>
      <c r="B5" s="7" t="s">
        <v>15</v>
      </c>
      <c r="C5" s="8">
        <v>13973697567</v>
      </c>
      <c r="D5" s="9" t="s">
        <v>225</v>
      </c>
      <c r="E5" s="10" t="s">
        <v>18</v>
      </c>
      <c r="F5" s="9" t="s">
        <v>226</v>
      </c>
      <c r="G5" s="11" t="s">
        <v>20</v>
      </c>
      <c r="H5" s="7">
        <v>196.04</v>
      </c>
      <c r="I5" s="7"/>
      <c r="J5" s="7"/>
      <c r="K5" s="7">
        <v>196.04</v>
      </c>
      <c r="L5" s="7">
        <f t="shared" ref="L5:L10" si="0">J5*30</f>
        <v>0</v>
      </c>
      <c r="M5" s="7">
        <f t="shared" ref="M5:M10" si="1">K5*60</f>
        <v>11762.4</v>
      </c>
      <c r="N5" s="7">
        <f t="shared" ref="N5:N52" si="2">L5+M5</f>
        <v>11762.4</v>
      </c>
      <c r="O5" s="37"/>
    </row>
    <row r="6" ht="40.5" spans="1:15">
      <c r="A6" s="7">
        <v>2</v>
      </c>
      <c r="B6" s="7" t="s">
        <v>21</v>
      </c>
      <c r="C6" s="8">
        <v>13508402994</v>
      </c>
      <c r="D6" s="9" t="s">
        <v>227</v>
      </c>
      <c r="E6" s="10" t="s">
        <v>18</v>
      </c>
      <c r="F6" s="9" t="s">
        <v>228</v>
      </c>
      <c r="G6" s="11" t="s">
        <v>20</v>
      </c>
      <c r="H6" s="7">
        <v>69.58</v>
      </c>
      <c r="I6" s="7"/>
      <c r="J6" s="7"/>
      <c r="K6" s="7">
        <v>69.58</v>
      </c>
      <c r="L6" s="7">
        <f t="shared" si="0"/>
        <v>0</v>
      </c>
      <c r="M6" s="7">
        <f t="shared" si="1"/>
        <v>4174.8</v>
      </c>
      <c r="N6" s="7">
        <f t="shared" si="2"/>
        <v>4174.8</v>
      </c>
      <c r="O6" s="37"/>
    </row>
    <row r="7" ht="54" spans="1:15">
      <c r="A7" s="7">
        <v>3</v>
      </c>
      <c r="B7" s="12" t="s">
        <v>25</v>
      </c>
      <c r="C7" s="12">
        <v>15973797038</v>
      </c>
      <c r="D7" s="12" t="s">
        <v>229</v>
      </c>
      <c r="E7" s="10" t="s">
        <v>18</v>
      </c>
      <c r="F7" s="12" t="s">
        <v>230</v>
      </c>
      <c r="G7" s="11" t="s">
        <v>28</v>
      </c>
      <c r="H7" s="7">
        <v>306.92</v>
      </c>
      <c r="I7" s="7"/>
      <c r="J7" s="7"/>
      <c r="K7" s="7">
        <v>306.92</v>
      </c>
      <c r="L7" s="7">
        <f t="shared" si="0"/>
        <v>0</v>
      </c>
      <c r="M7" s="7">
        <f t="shared" si="1"/>
        <v>18415.2</v>
      </c>
      <c r="N7" s="7">
        <f t="shared" si="2"/>
        <v>18415.2</v>
      </c>
      <c r="O7" s="37" t="s">
        <v>29</v>
      </c>
    </row>
    <row r="8" ht="54" spans="1:15">
      <c r="A8" s="7">
        <v>4</v>
      </c>
      <c r="B8" s="7" t="s">
        <v>30</v>
      </c>
      <c r="C8" s="7">
        <v>13875352644</v>
      </c>
      <c r="D8" s="7" t="s">
        <v>231</v>
      </c>
      <c r="E8" s="10" t="s">
        <v>18</v>
      </c>
      <c r="F8" s="7" t="s">
        <v>232</v>
      </c>
      <c r="G8" s="11" t="s">
        <v>34</v>
      </c>
      <c r="H8" s="7">
        <v>32.16</v>
      </c>
      <c r="I8" s="7"/>
      <c r="J8" s="7"/>
      <c r="K8" s="7">
        <v>32.16</v>
      </c>
      <c r="L8" s="7">
        <f t="shared" si="0"/>
        <v>0</v>
      </c>
      <c r="M8" s="7">
        <f t="shared" si="1"/>
        <v>1929.6</v>
      </c>
      <c r="N8" s="7">
        <f t="shared" si="2"/>
        <v>1929.6</v>
      </c>
      <c r="O8" s="37" t="s">
        <v>29</v>
      </c>
    </row>
    <row r="9" ht="40.5" spans="1:15">
      <c r="A9" s="7">
        <v>5</v>
      </c>
      <c r="B9" s="7" t="s">
        <v>35</v>
      </c>
      <c r="C9" s="13">
        <v>13873722710</v>
      </c>
      <c r="D9" s="13" t="s">
        <v>233</v>
      </c>
      <c r="E9" s="10" t="s">
        <v>18</v>
      </c>
      <c r="F9" s="13" t="s">
        <v>234</v>
      </c>
      <c r="G9" s="11" t="s">
        <v>20</v>
      </c>
      <c r="H9" s="7">
        <v>138.5</v>
      </c>
      <c r="I9" s="7"/>
      <c r="J9" s="7">
        <v>2</v>
      </c>
      <c r="K9" s="7">
        <v>136.5</v>
      </c>
      <c r="L9" s="7">
        <f t="shared" si="0"/>
        <v>60</v>
      </c>
      <c r="M9" s="7">
        <f t="shared" si="1"/>
        <v>8190</v>
      </c>
      <c r="N9" s="7">
        <f t="shared" si="2"/>
        <v>8250</v>
      </c>
      <c r="O9" s="37"/>
    </row>
    <row r="10" ht="40.5" spans="1:15">
      <c r="A10" s="7">
        <v>6</v>
      </c>
      <c r="B10" s="7" t="s">
        <v>39</v>
      </c>
      <c r="C10" s="13">
        <v>17749611664</v>
      </c>
      <c r="D10" s="13" t="s">
        <v>235</v>
      </c>
      <c r="E10" s="10" t="s">
        <v>18</v>
      </c>
      <c r="F10" s="13" t="s">
        <v>236</v>
      </c>
      <c r="G10" s="11" t="s">
        <v>20</v>
      </c>
      <c r="H10" s="7">
        <v>440.99</v>
      </c>
      <c r="I10" s="7"/>
      <c r="J10" s="7">
        <v>48.86</v>
      </c>
      <c r="K10" s="7">
        <v>392.13</v>
      </c>
      <c r="L10" s="7">
        <f t="shared" si="0"/>
        <v>1465.8</v>
      </c>
      <c r="M10" s="7">
        <f t="shared" si="1"/>
        <v>23527.8</v>
      </c>
      <c r="N10" s="7">
        <f t="shared" si="2"/>
        <v>24993.6</v>
      </c>
      <c r="O10" s="37"/>
    </row>
    <row r="11" ht="40.5" spans="1:15">
      <c r="A11" s="7">
        <v>7</v>
      </c>
      <c r="B11" s="7" t="s">
        <v>43</v>
      </c>
      <c r="C11" s="13">
        <v>13973739751</v>
      </c>
      <c r="D11" s="13" t="s">
        <v>237</v>
      </c>
      <c r="E11" s="10" t="s">
        <v>18</v>
      </c>
      <c r="F11" s="14" t="s">
        <v>238</v>
      </c>
      <c r="G11" s="11" t="s">
        <v>20</v>
      </c>
      <c r="H11" s="7">
        <v>1091.68</v>
      </c>
      <c r="I11" s="7"/>
      <c r="J11" s="7">
        <v>30</v>
      </c>
      <c r="K11" s="7">
        <v>1061.68</v>
      </c>
      <c r="L11" s="7">
        <v>900</v>
      </c>
      <c r="M11" s="7">
        <v>74934.4</v>
      </c>
      <c r="N11" s="7">
        <f t="shared" si="2"/>
        <v>75834.4</v>
      </c>
      <c r="O11" s="37" t="s">
        <v>47</v>
      </c>
    </row>
    <row r="12" ht="40.5" spans="1:15">
      <c r="A12" s="7">
        <v>8</v>
      </c>
      <c r="B12" s="7" t="s">
        <v>48</v>
      </c>
      <c r="C12" s="7">
        <v>15607375746</v>
      </c>
      <c r="D12" s="7" t="s">
        <v>239</v>
      </c>
      <c r="E12" s="10" t="s">
        <v>18</v>
      </c>
      <c r="F12" s="7" t="s">
        <v>240</v>
      </c>
      <c r="G12" s="11" t="s">
        <v>20</v>
      </c>
      <c r="H12" s="7">
        <v>306.95</v>
      </c>
      <c r="I12" s="7"/>
      <c r="J12" s="7">
        <v>23.59</v>
      </c>
      <c r="K12" s="7">
        <v>283.36</v>
      </c>
      <c r="L12" s="7">
        <f t="shared" ref="L12:L18" si="3">J12*30</f>
        <v>707.7</v>
      </c>
      <c r="M12" s="7">
        <f t="shared" ref="M12:M17" si="4">K12*60</f>
        <v>17001.6</v>
      </c>
      <c r="N12" s="7">
        <f t="shared" si="2"/>
        <v>17709.3</v>
      </c>
      <c r="O12" s="37"/>
    </row>
    <row r="13" ht="40.5" spans="1:15">
      <c r="A13" s="7">
        <v>9</v>
      </c>
      <c r="B13" s="15" t="s">
        <v>52</v>
      </c>
      <c r="C13" s="7">
        <v>18169379202</v>
      </c>
      <c r="D13" s="7" t="s">
        <v>241</v>
      </c>
      <c r="E13" s="10" t="s">
        <v>18</v>
      </c>
      <c r="F13" s="7" t="s">
        <v>242</v>
      </c>
      <c r="G13" s="11" t="s">
        <v>20</v>
      </c>
      <c r="H13" s="7">
        <v>455.35</v>
      </c>
      <c r="I13" s="38"/>
      <c r="J13" s="38">
        <v>5.84</v>
      </c>
      <c r="K13" s="15">
        <v>449.51</v>
      </c>
      <c r="L13" s="7">
        <f t="shared" si="3"/>
        <v>175.2</v>
      </c>
      <c r="M13" s="7">
        <f t="shared" si="4"/>
        <v>26970.6</v>
      </c>
      <c r="N13" s="7">
        <f t="shared" si="2"/>
        <v>27145.8</v>
      </c>
      <c r="O13" s="39"/>
    </row>
    <row r="14" ht="40.5" spans="1:15">
      <c r="A14" s="7">
        <v>10</v>
      </c>
      <c r="B14" s="8" t="s">
        <v>56</v>
      </c>
      <c r="C14" s="7">
        <v>13107276047</v>
      </c>
      <c r="D14" s="66" t="s">
        <v>243</v>
      </c>
      <c r="E14" s="10" t="s">
        <v>18</v>
      </c>
      <c r="F14" s="66" t="s">
        <v>244</v>
      </c>
      <c r="G14" s="11" t="s">
        <v>20</v>
      </c>
      <c r="H14" s="7">
        <v>118.1</v>
      </c>
      <c r="I14" s="7"/>
      <c r="J14" s="7"/>
      <c r="K14" s="7">
        <v>118.1</v>
      </c>
      <c r="L14" s="7">
        <f t="shared" si="3"/>
        <v>0</v>
      </c>
      <c r="M14" s="7">
        <f t="shared" si="4"/>
        <v>7086</v>
      </c>
      <c r="N14" s="7">
        <f t="shared" si="2"/>
        <v>7086</v>
      </c>
      <c r="O14" s="37"/>
    </row>
    <row r="15" ht="40.5" spans="1:15">
      <c r="A15" s="7">
        <v>11</v>
      </c>
      <c r="B15" s="8" t="s">
        <v>60</v>
      </c>
      <c r="C15" s="7">
        <v>18692765060</v>
      </c>
      <c r="D15" s="66" t="s">
        <v>245</v>
      </c>
      <c r="E15" s="10" t="s">
        <v>18</v>
      </c>
      <c r="F15" s="16" t="s">
        <v>246</v>
      </c>
      <c r="G15" s="11" t="s">
        <v>20</v>
      </c>
      <c r="H15" s="7">
        <v>151.29</v>
      </c>
      <c r="I15" s="16"/>
      <c r="J15" s="16"/>
      <c r="K15" s="16">
        <v>151.29</v>
      </c>
      <c r="L15" s="7">
        <f t="shared" si="3"/>
        <v>0</v>
      </c>
      <c r="M15" s="7">
        <f t="shared" si="4"/>
        <v>9077.4</v>
      </c>
      <c r="N15" s="7">
        <f t="shared" si="2"/>
        <v>9077.4</v>
      </c>
      <c r="O15" s="40"/>
    </row>
    <row r="16" ht="67.5" spans="1:15">
      <c r="A16" s="7">
        <v>12</v>
      </c>
      <c r="B16" s="7" t="s">
        <v>64</v>
      </c>
      <c r="C16" s="7">
        <v>13080572454</v>
      </c>
      <c r="D16" s="67" t="s">
        <v>247</v>
      </c>
      <c r="E16" s="10" t="s">
        <v>18</v>
      </c>
      <c r="F16" s="7" t="s">
        <v>248</v>
      </c>
      <c r="G16" s="11" t="s">
        <v>68</v>
      </c>
      <c r="H16" s="7">
        <v>259.07</v>
      </c>
      <c r="I16" s="16"/>
      <c r="J16" s="16">
        <v>171.27</v>
      </c>
      <c r="K16" s="16">
        <v>87.8</v>
      </c>
      <c r="L16" s="7">
        <f t="shared" si="3"/>
        <v>5138.1</v>
      </c>
      <c r="M16" s="7">
        <f t="shared" si="4"/>
        <v>5268</v>
      </c>
      <c r="N16" s="7">
        <f t="shared" si="2"/>
        <v>10406.1</v>
      </c>
      <c r="O16" s="40" t="s">
        <v>69</v>
      </c>
    </row>
    <row r="17" ht="40.5" spans="1:15">
      <c r="A17" s="7">
        <v>13</v>
      </c>
      <c r="B17" s="17" t="s">
        <v>70</v>
      </c>
      <c r="C17" s="17">
        <v>15717371619</v>
      </c>
      <c r="D17" s="68" t="s">
        <v>249</v>
      </c>
      <c r="E17" s="19" t="s">
        <v>18</v>
      </c>
      <c r="F17" s="68" t="s">
        <v>250</v>
      </c>
      <c r="G17" s="20" t="s">
        <v>20</v>
      </c>
      <c r="H17" s="17">
        <v>78.4</v>
      </c>
      <c r="I17" s="16"/>
      <c r="J17" s="16"/>
      <c r="K17" s="16">
        <v>78.4</v>
      </c>
      <c r="L17" s="7">
        <f t="shared" si="3"/>
        <v>0</v>
      </c>
      <c r="M17" s="7">
        <f t="shared" si="4"/>
        <v>4704</v>
      </c>
      <c r="N17" s="7">
        <f t="shared" si="2"/>
        <v>4704</v>
      </c>
      <c r="O17" s="40"/>
    </row>
    <row r="18" ht="81" spans="1:15">
      <c r="A18" s="7">
        <v>14</v>
      </c>
      <c r="B18" s="17" t="s">
        <v>74</v>
      </c>
      <c r="C18" s="17">
        <v>18169370798</v>
      </c>
      <c r="D18" s="68" t="s">
        <v>251</v>
      </c>
      <c r="E18" s="19" t="s">
        <v>77</v>
      </c>
      <c r="F18" s="68" t="s">
        <v>252</v>
      </c>
      <c r="G18" s="20" t="s">
        <v>79</v>
      </c>
      <c r="H18" s="17">
        <v>977.19</v>
      </c>
      <c r="I18" s="16"/>
      <c r="J18" s="16"/>
      <c r="K18" s="16">
        <v>977.19</v>
      </c>
      <c r="L18" s="7">
        <f t="shared" si="3"/>
        <v>0</v>
      </c>
      <c r="M18" s="7">
        <v>68175.2</v>
      </c>
      <c r="N18" s="7">
        <f t="shared" si="2"/>
        <v>68175.2</v>
      </c>
      <c r="O18" s="40" t="s">
        <v>80</v>
      </c>
    </row>
    <row r="19" ht="27" spans="1:15">
      <c r="A19" s="7">
        <v>15</v>
      </c>
      <c r="B19" s="21" t="s">
        <v>81</v>
      </c>
      <c r="C19" s="17">
        <v>13786790091</v>
      </c>
      <c r="D19" s="18" t="s">
        <v>253</v>
      </c>
      <c r="E19" s="19" t="s">
        <v>84</v>
      </c>
      <c r="F19" s="18" t="s">
        <v>254</v>
      </c>
      <c r="G19" s="20" t="s">
        <v>86</v>
      </c>
      <c r="H19" s="17">
        <v>751.38</v>
      </c>
      <c r="I19" s="16"/>
      <c r="J19" s="16">
        <v>63.12</v>
      </c>
      <c r="K19" s="16">
        <v>688.26</v>
      </c>
      <c r="L19" s="7">
        <v>1893.6</v>
      </c>
      <c r="M19" s="7">
        <v>45060.8</v>
      </c>
      <c r="N19" s="7">
        <f t="shared" si="2"/>
        <v>46954.4</v>
      </c>
      <c r="O19" s="40"/>
    </row>
    <row r="20" ht="27" spans="1:15">
      <c r="A20" s="7">
        <v>16</v>
      </c>
      <c r="B20" s="21" t="s">
        <v>87</v>
      </c>
      <c r="C20" s="17">
        <v>13873770539</v>
      </c>
      <c r="D20" s="18" t="s">
        <v>255</v>
      </c>
      <c r="E20" s="19" t="s">
        <v>84</v>
      </c>
      <c r="F20" s="18" t="s">
        <v>256</v>
      </c>
      <c r="G20" s="20" t="s">
        <v>86</v>
      </c>
      <c r="H20" s="17">
        <v>331.42</v>
      </c>
      <c r="I20" s="16"/>
      <c r="J20" s="16"/>
      <c r="K20" s="16">
        <v>331.42</v>
      </c>
      <c r="L20" s="7">
        <f t="shared" ref="L20:L25" si="5">J20*30</f>
        <v>0</v>
      </c>
      <c r="M20" s="7">
        <f t="shared" ref="M20:M25" si="6">K20*60</f>
        <v>19885.2</v>
      </c>
      <c r="N20" s="7">
        <f t="shared" si="2"/>
        <v>19885.2</v>
      </c>
      <c r="O20" s="40"/>
    </row>
    <row r="21" ht="27" spans="1:15">
      <c r="A21" s="7">
        <v>17</v>
      </c>
      <c r="B21" s="21" t="s">
        <v>91</v>
      </c>
      <c r="C21" s="17" t="s">
        <v>257</v>
      </c>
      <c r="D21" s="18" t="s">
        <v>258</v>
      </c>
      <c r="E21" s="19" t="s">
        <v>84</v>
      </c>
      <c r="F21" s="18" t="s">
        <v>259</v>
      </c>
      <c r="G21" s="20" t="s">
        <v>86</v>
      </c>
      <c r="H21" s="17">
        <v>76</v>
      </c>
      <c r="I21" s="16"/>
      <c r="J21" s="16">
        <v>76</v>
      </c>
      <c r="K21" s="17"/>
      <c r="L21" s="7">
        <f t="shared" si="5"/>
        <v>2280</v>
      </c>
      <c r="M21" s="7">
        <f t="shared" si="6"/>
        <v>0</v>
      </c>
      <c r="N21" s="7">
        <f t="shared" si="2"/>
        <v>2280</v>
      </c>
      <c r="O21" s="40"/>
    </row>
    <row r="22" ht="27" spans="1:15">
      <c r="A22" s="7">
        <v>18</v>
      </c>
      <c r="B22" s="22" t="s">
        <v>95</v>
      </c>
      <c r="C22" s="23" t="s">
        <v>260</v>
      </c>
      <c r="D22" s="18" t="s">
        <v>261</v>
      </c>
      <c r="E22" s="19" t="s">
        <v>84</v>
      </c>
      <c r="F22" s="18" t="s">
        <v>262</v>
      </c>
      <c r="G22" s="24" t="s">
        <v>86</v>
      </c>
      <c r="H22" s="23">
        <v>78</v>
      </c>
      <c r="I22" s="41"/>
      <c r="J22" s="16">
        <v>78</v>
      </c>
      <c r="K22" s="16"/>
      <c r="L22" s="7">
        <f t="shared" si="5"/>
        <v>2340</v>
      </c>
      <c r="M22" s="7">
        <f t="shared" si="6"/>
        <v>0</v>
      </c>
      <c r="N22" s="7">
        <f t="shared" si="2"/>
        <v>2340</v>
      </c>
      <c r="O22" s="40"/>
    </row>
    <row r="23" ht="27" spans="1:15">
      <c r="A23" s="7">
        <v>19</v>
      </c>
      <c r="B23" s="21" t="s">
        <v>98</v>
      </c>
      <c r="C23" s="17" t="s">
        <v>263</v>
      </c>
      <c r="D23" s="18" t="s">
        <v>264</v>
      </c>
      <c r="E23" s="19" t="s">
        <v>84</v>
      </c>
      <c r="F23" s="18" t="s">
        <v>265</v>
      </c>
      <c r="G23" s="20" t="s">
        <v>86</v>
      </c>
      <c r="H23" s="17">
        <v>89</v>
      </c>
      <c r="I23" s="16"/>
      <c r="J23" s="16">
        <v>89</v>
      </c>
      <c r="K23" s="16"/>
      <c r="L23" s="7">
        <f t="shared" si="5"/>
        <v>2670</v>
      </c>
      <c r="M23" s="7">
        <f t="shared" si="6"/>
        <v>0</v>
      </c>
      <c r="N23" s="7">
        <f t="shared" si="2"/>
        <v>2670</v>
      </c>
      <c r="O23" s="40"/>
    </row>
    <row r="24" ht="27" spans="1:15">
      <c r="A24" s="7">
        <v>20</v>
      </c>
      <c r="B24" s="17" t="s">
        <v>102</v>
      </c>
      <c r="C24" s="17">
        <v>13873790489</v>
      </c>
      <c r="D24" s="68" t="s">
        <v>266</v>
      </c>
      <c r="E24" s="19" t="s">
        <v>84</v>
      </c>
      <c r="F24" s="68" t="s">
        <v>267</v>
      </c>
      <c r="G24" s="20" t="s">
        <v>86</v>
      </c>
      <c r="H24" s="17">
        <v>41</v>
      </c>
      <c r="I24" s="16"/>
      <c r="J24" s="16">
        <v>41</v>
      </c>
      <c r="K24" s="16"/>
      <c r="L24" s="7">
        <f t="shared" si="5"/>
        <v>1230</v>
      </c>
      <c r="M24" s="7">
        <f t="shared" si="6"/>
        <v>0</v>
      </c>
      <c r="N24" s="7">
        <f t="shared" si="2"/>
        <v>1230</v>
      </c>
      <c r="O24" s="40"/>
    </row>
    <row r="25" ht="27" spans="1:15">
      <c r="A25" s="7">
        <v>21</v>
      </c>
      <c r="B25" s="17" t="s">
        <v>105</v>
      </c>
      <c r="C25" s="17">
        <v>18478196722</v>
      </c>
      <c r="D25" s="68" t="s">
        <v>268</v>
      </c>
      <c r="E25" s="19" t="s">
        <v>108</v>
      </c>
      <c r="F25" s="25" t="s">
        <v>269</v>
      </c>
      <c r="G25" s="20" t="s">
        <v>110</v>
      </c>
      <c r="H25" s="17">
        <v>30</v>
      </c>
      <c r="I25" s="16"/>
      <c r="J25" s="16"/>
      <c r="K25" s="16">
        <v>30</v>
      </c>
      <c r="L25" s="7">
        <f t="shared" si="5"/>
        <v>0</v>
      </c>
      <c r="M25" s="7">
        <f t="shared" si="6"/>
        <v>1800</v>
      </c>
      <c r="N25" s="7">
        <f t="shared" si="2"/>
        <v>1800</v>
      </c>
      <c r="O25" s="40"/>
    </row>
    <row r="26" ht="108" spans="1:15">
      <c r="A26" s="7">
        <v>22</v>
      </c>
      <c r="B26" s="17" t="s">
        <v>111</v>
      </c>
      <c r="C26" s="17">
        <v>13574737392</v>
      </c>
      <c r="D26" s="68" t="s">
        <v>270</v>
      </c>
      <c r="E26" s="19" t="s">
        <v>18</v>
      </c>
      <c r="F26" s="68" t="s">
        <v>271</v>
      </c>
      <c r="G26" s="20" t="s">
        <v>115</v>
      </c>
      <c r="H26" s="17">
        <v>846.73</v>
      </c>
      <c r="I26" s="42"/>
      <c r="J26" s="42">
        <v>152.77</v>
      </c>
      <c r="K26" s="42">
        <v>693.96</v>
      </c>
      <c r="L26" s="7">
        <v>4583.1</v>
      </c>
      <c r="M26" s="7">
        <v>45516.8</v>
      </c>
      <c r="N26" s="7">
        <f t="shared" si="2"/>
        <v>50099.9</v>
      </c>
      <c r="O26" s="43" t="s">
        <v>116</v>
      </c>
    </row>
    <row r="27" ht="27" spans="1:15">
      <c r="A27" s="7">
        <v>23</v>
      </c>
      <c r="B27" s="17" t="s">
        <v>117</v>
      </c>
      <c r="C27" s="17">
        <v>18473718387</v>
      </c>
      <c r="D27" s="68" t="s">
        <v>272</v>
      </c>
      <c r="E27" s="19" t="s">
        <v>18</v>
      </c>
      <c r="F27" s="68" t="s">
        <v>273</v>
      </c>
      <c r="G27" s="20" t="s">
        <v>121</v>
      </c>
      <c r="H27" s="17">
        <v>63.46</v>
      </c>
      <c r="I27" s="16"/>
      <c r="J27" s="16"/>
      <c r="K27" s="17">
        <v>63.46</v>
      </c>
      <c r="L27" s="7">
        <f t="shared" ref="L27:L50" si="7">J27*30</f>
        <v>0</v>
      </c>
      <c r="M27" s="7">
        <f t="shared" ref="M27:M36" si="8">K27*60</f>
        <v>3807.6</v>
      </c>
      <c r="N27" s="7">
        <f t="shared" si="2"/>
        <v>3807.6</v>
      </c>
      <c r="O27" s="40"/>
    </row>
    <row r="28" ht="148.5" spans="1:15">
      <c r="A28" s="7">
        <v>24</v>
      </c>
      <c r="B28" s="17" t="s">
        <v>122</v>
      </c>
      <c r="C28" s="17">
        <v>15273770086</v>
      </c>
      <c r="D28" s="68" t="s">
        <v>274</v>
      </c>
      <c r="E28" s="19" t="s">
        <v>18</v>
      </c>
      <c r="F28" s="68" t="s">
        <v>275</v>
      </c>
      <c r="G28" s="20" t="s">
        <v>125</v>
      </c>
      <c r="H28" s="17">
        <v>1594.85</v>
      </c>
      <c r="I28" s="16"/>
      <c r="J28" s="16">
        <v>438.37</v>
      </c>
      <c r="K28" s="16">
        <v>1156.48</v>
      </c>
      <c r="L28" s="7">
        <v>13151.1</v>
      </c>
      <c r="M28" s="7">
        <v>82518.4</v>
      </c>
      <c r="N28" s="7">
        <f t="shared" si="2"/>
        <v>95669.5</v>
      </c>
      <c r="O28" s="40" t="s">
        <v>126</v>
      </c>
    </row>
    <row r="29" ht="27" spans="1:15">
      <c r="A29" s="7">
        <v>25</v>
      </c>
      <c r="B29" s="7" t="s">
        <v>127</v>
      </c>
      <c r="C29" s="7">
        <v>18166281302</v>
      </c>
      <c r="D29" s="67" t="s">
        <v>276</v>
      </c>
      <c r="E29" s="10" t="s">
        <v>18</v>
      </c>
      <c r="F29" s="67" t="s">
        <v>277</v>
      </c>
      <c r="G29" s="11" t="s">
        <v>121</v>
      </c>
      <c r="H29" s="7">
        <v>49.82</v>
      </c>
      <c r="I29" s="16"/>
      <c r="J29" s="16"/>
      <c r="K29" s="7">
        <v>49.82</v>
      </c>
      <c r="L29" s="7">
        <f t="shared" si="7"/>
        <v>0</v>
      </c>
      <c r="M29" s="7">
        <f t="shared" si="8"/>
        <v>2989.2</v>
      </c>
      <c r="N29" s="7">
        <f t="shared" si="2"/>
        <v>2989.2</v>
      </c>
      <c r="O29" s="40"/>
    </row>
    <row r="30" ht="27" spans="1:15">
      <c r="A30" s="7">
        <v>26</v>
      </c>
      <c r="B30" s="7" t="s">
        <v>129</v>
      </c>
      <c r="C30" s="7">
        <v>18907379433</v>
      </c>
      <c r="D30" s="67" t="s">
        <v>278</v>
      </c>
      <c r="E30" s="10" t="s">
        <v>18</v>
      </c>
      <c r="F30" s="67" t="s">
        <v>279</v>
      </c>
      <c r="G30" s="11" t="s">
        <v>121</v>
      </c>
      <c r="H30" s="7">
        <v>48.85</v>
      </c>
      <c r="I30" s="16"/>
      <c r="J30" s="16"/>
      <c r="K30" s="7">
        <v>48.85</v>
      </c>
      <c r="L30" s="7">
        <f t="shared" si="7"/>
        <v>0</v>
      </c>
      <c r="M30" s="7">
        <f t="shared" si="8"/>
        <v>2931</v>
      </c>
      <c r="N30" s="7">
        <f t="shared" si="2"/>
        <v>2931</v>
      </c>
      <c r="O30" s="40"/>
    </row>
    <row r="31" ht="27" spans="1:15">
      <c r="A31" s="7">
        <v>27</v>
      </c>
      <c r="B31" s="7" t="s">
        <v>133</v>
      </c>
      <c r="C31" s="7">
        <v>18973747778</v>
      </c>
      <c r="D31" s="67" t="s">
        <v>280</v>
      </c>
      <c r="E31" s="10" t="s">
        <v>18</v>
      </c>
      <c r="F31" s="26" t="s">
        <v>281</v>
      </c>
      <c r="G31" s="11" t="s">
        <v>121</v>
      </c>
      <c r="H31" s="7">
        <v>75.9</v>
      </c>
      <c r="I31" s="7"/>
      <c r="J31" s="7"/>
      <c r="K31" s="16">
        <v>75.9</v>
      </c>
      <c r="L31" s="7">
        <f t="shared" si="7"/>
        <v>0</v>
      </c>
      <c r="M31" s="7">
        <f t="shared" si="8"/>
        <v>4554</v>
      </c>
      <c r="N31" s="7">
        <f t="shared" si="2"/>
        <v>4554</v>
      </c>
      <c r="O31" s="40"/>
    </row>
    <row r="32" ht="27" spans="1:15">
      <c r="A32" s="7">
        <v>28</v>
      </c>
      <c r="B32" s="7" t="s">
        <v>137</v>
      </c>
      <c r="C32" s="7">
        <v>15173781509</v>
      </c>
      <c r="D32" s="69" t="s">
        <v>282</v>
      </c>
      <c r="E32" s="10" t="s">
        <v>18</v>
      </c>
      <c r="F32" s="69" t="s">
        <v>283</v>
      </c>
      <c r="G32" s="11" t="s">
        <v>121</v>
      </c>
      <c r="H32" s="7">
        <v>58.71</v>
      </c>
      <c r="I32" s="16"/>
      <c r="J32" s="16"/>
      <c r="K32" s="16">
        <v>58.71</v>
      </c>
      <c r="L32" s="7">
        <f t="shared" si="7"/>
        <v>0</v>
      </c>
      <c r="M32" s="7">
        <f t="shared" si="8"/>
        <v>3522.6</v>
      </c>
      <c r="N32" s="7">
        <f t="shared" si="2"/>
        <v>3522.6</v>
      </c>
      <c r="O32" s="40"/>
    </row>
    <row r="33" ht="27" spans="1:15">
      <c r="A33" s="7">
        <v>29</v>
      </c>
      <c r="B33" s="7" t="s">
        <v>140</v>
      </c>
      <c r="C33" s="7"/>
      <c r="D33" s="69" t="s">
        <v>284</v>
      </c>
      <c r="E33" s="10" t="s">
        <v>18</v>
      </c>
      <c r="F33" s="69" t="s">
        <v>285</v>
      </c>
      <c r="G33" s="11" t="s">
        <v>121</v>
      </c>
      <c r="H33" s="7">
        <v>44.19</v>
      </c>
      <c r="I33" s="7"/>
      <c r="J33" s="7"/>
      <c r="K33" s="16">
        <v>44.19</v>
      </c>
      <c r="L33" s="7">
        <f t="shared" si="7"/>
        <v>0</v>
      </c>
      <c r="M33" s="7">
        <f t="shared" si="8"/>
        <v>2651.4</v>
      </c>
      <c r="N33" s="7">
        <f t="shared" si="2"/>
        <v>2651.4</v>
      </c>
      <c r="O33" s="40"/>
    </row>
    <row r="34" ht="27" spans="1:15">
      <c r="A34" s="7">
        <v>30</v>
      </c>
      <c r="B34" s="7" t="s">
        <v>144</v>
      </c>
      <c r="C34" s="7">
        <v>19973767353</v>
      </c>
      <c r="D34" s="69" t="s">
        <v>286</v>
      </c>
      <c r="E34" s="10" t="s">
        <v>18</v>
      </c>
      <c r="F34" s="69" t="s">
        <v>287</v>
      </c>
      <c r="G34" s="11" t="s">
        <v>121</v>
      </c>
      <c r="H34" s="7">
        <v>55.66</v>
      </c>
      <c r="I34" s="7"/>
      <c r="J34" s="7"/>
      <c r="K34" s="16">
        <v>55.66</v>
      </c>
      <c r="L34" s="7">
        <f t="shared" si="7"/>
        <v>0</v>
      </c>
      <c r="M34" s="7">
        <f t="shared" si="8"/>
        <v>3339.6</v>
      </c>
      <c r="N34" s="7">
        <f t="shared" si="2"/>
        <v>3339.6</v>
      </c>
      <c r="O34" s="40"/>
    </row>
    <row r="35" ht="27" spans="1:15">
      <c r="A35" s="7">
        <v>31</v>
      </c>
      <c r="B35" s="7" t="s">
        <v>147</v>
      </c>
      <c r="C35" s="7">
        <v>13875352611</v>
      </c>
      <c r="D35" s="69" t="s">
        <v>288</v>
      </c>
      <c r="E35" s="10" t="s">
        <v>18</v>
      </c>
      <c r="F35" s="69" t="s">
        <v>289</v>
      </c>
      <c r="G35" s="11" t="s">
        <v>121</v>
      </c>
      <c r="H35" s="7">
        <v>75.06</v>
      </c>
      <c r="I35" s="7"/>
      <c r="J35" s="7"/>
      <c r="K35" s="16">
        <v>75.06</v>
      </c>
      <c r="L35" s="7">
        <f t="shared" si="7"/>
        <v>0</v>
      </c>
      <c r="M35" s="7">
        <f t="shared" si="8"/>
        <v>4503.6</v>
      </c>
      <c r="N35" s="7">
        <f t="shared" si="2"/>
        <v>4503.6</v>
      </c>
      <c r="O35" s="40"/>
    </row>
    <row r="36" ht="27" spans="1:15">
      <c r="A36" s="7">
        <v>32</v>
      </c>
      <c r="B36" s="7" t="s">
        <v>150</v>
      </c>
      <c r="C36" s="7">
        <v>18973759855</v>
      </c>
      <c r="D36" s="13" t="s">
        <v>290</v>
      </c>
      <c r="E36" s="10" t="s">
        <v>18</v>
      </c>
      <c r="F36" s="69" t="s">
        <v>291</v>
      </c>
      <c r="G36" s="11" t="s">
        <v>121</v>
      </c>
      <c r="H36" s="7">
        <v>66.81</v>
      </c>
      <c r="I36" s="7"/>
      <c r="J36" s="7"/>
      <c r="K36" s="16">
        <v>66.81</v>
      </c>
      <c r="L36" s="7">
        <f t="shared" si="7"/>
        <v>0</v>
      </c>
      <c r="M36" s="7">
        <f t="shared" si="8"/>
        <v>4008.6</v>
      </c>
      <c r="N36" s="7">
        <f t="shared" si="2"/>
        <v>4008.6</v>
      </c>
      <c r="O36" s="40"/>
    </row>
    <row r="37" ht="40.5" spans="1:15">
      <c r="A37" s="7">
        <v>33</v>
      </c>
      <c r="B37" s="27" t="s">
        <v>154</v>
      </c>
      <c r="C37" s="11">
        <v>17373722831</v>
      </c>
      <c r="D37" s="11" t="s">
        <v>292</v>
      </c>
      <c r="E37" s="10" t="s">
        <v>156</v>
      </c>
      <c r="F37" s="11" t="s">
        <v>293</v>
      </c>
      <c r="G37" s="11" t="s">
        <v>158</v>
      </c>
      <c r="H37" s="11">
        <v>526.54</v>
      </c>
      <c r="I37" s="16"/>
      <c r="J37" s="16"/>
      <c r="K37" s="16">
        <v>526.54</v>
      </c>
      <c r="L37" s="7">
        <f t="shared" si="7"/>
        <v>0</v>
      </c>
      <c r="M37" s="7">
        <v>32123.2</v>
      </c>
      <c r="N37" s="7">
        <f t="shared" si="2"/>
        <v>32123.2</v>
      </c>
      <c r="O37" s="40"/>
    </row>
    <row r="38" spans="1:15">
      <c r="A38" s="7">
        <v>34</v>
      </c>
      <c r="B38" s="28" t="s">
        <v>159</v>
      </c>
      <c r="C38" s="28" t="s">
        <v>294</v>
      </c>
      <c r="D38" s="29" t="s">
        <v>295</v>
      </c>
      <c r="E38" s="30" t="s">
        <v>156</v>
      </c>
      <c r="F38" s="29" t="s">
        <v>296</v>
      </c>
      <c r="G38" s="31" t="s">
        <v>158</v>
      </c>
      <c r="H38" s="28">
        <v>69.07</v>
      </c>
      <c r="I38" s="28"/>
      <c r="J38" s="28">
        <v>69.07</v>
      </c>
      <c r="K38" s="28"/>
      <c r="L38" s="7">
        <f t="shared" si="7"/>
        <v>2072.1</v>
      </c>
      <c r="M38" s="7">
        <f t="shared" ref="M38:M43" si="9">K38*60</f>
        <v>0</v>
      </c>
      <c r="N38" s="7">
        <f t="shared" si="2"/>
        <v>2072.1</v>
      </c>
      <c r="O38" s="44"/>
    </row>
    <row r="39" spans="1:15">
      <c r="A39" s="7">
        <v>35</v>
      </c>
      <c r="B39" s="28" t="s">
        <v>162</v>
      </c>
      <c r="C39" s="28" t="s">
        <v>297</v>
      </c>
      <c r="D39" s="29" t="s">
        <v>298</v>
      </c>
      <c r="E39" s="30" t="s">
        <v>156</v>
      </c>
      <c r="F39" s="29" t="s">
        <v>299</v>
      </c>
      <c r="G39" s="31" t="s">
        <v>158</v>
      </c>
      <c r="H39" s="28">
        <v>35.65</v>
      </c>
      <c r="I39" s="28"/>
      <c r="J39" s="28">
        <v>35.65</v>
      </c>
      <c r="K39" s="28"/>
      <c r="L39" s="7">
        <f t="shared" si="7"/>
        <v>1069.5</v>
      </c>
      <c r="M39" s="7">
        <f t="shared" si="9"/>
        <v>0</v>
      </c>
      <c r="N39" s="7">
        <f t="shared" si="2"/>
        <v>1069.5</v>
      </c>
      <c r="O39" s="44"/>
    </row>
    <row r="40" spans="1:15">
      <c r="A40" s="7">
        <v>36</v>
      </c>
      <c r="B40" s="28" t="s">
        <v>164</v>
      </c>
      <c r="C40" s="28">
        <v>18711720500</v>
      </c>
      <c r="D40" s="29" t="s">
        <v>300</v>
      </c>
      <c r="E40" s="30" t="s">
        <v>156</v>
      </c>
      <c r="F40" s="29" t="s">
        <v>301</v>
      </c>
      <c r="G40" s="31" t="s">
        <v>158</v>
      </c>
      <c r="H40" s="28">
        <v>51.28</v>
      </c>
      <c r="I40" s="28"/>
      <c r="J40" s="28">
        <v>51.28</v>
      </c>
      <c r="K40" s="28"/>
      <c r="L40" s="7">
        <f t="shared" si="7"/>
        <v>1538.4</v>
      </c>
      <c r="M40" s="7">
        <f t="shared" si="9"/>
        <v>0</v>
      </c>
      <c r="N40" s="7">
        <f t="shared" si="2"/>
        <v>1538.4</v>
      </c>
      <c r="O40" s="44"/>
    </row>
    <row r="41" spans="1:15">
      <c r="A41" s="7">
        <v>37</v>
      </c>
      <c r="B41" s="28" t="s">
        <v>167</v>
      </c>
      <c r="C41" s="28">
        <v>13874339487</v>
      </c>
      <c r="D41" s="29" t="s">
        <v>302</v>
      </c>
      <c r="E41" s="30" t="s">
        <v>156</v>
      </c>
      <c r="F41" s="29" t="s">
        <v>303</v>
      </c>
      <c r="G41" s="31" t="s">
        <v>158</v>
      </c>
      <c r="H41" s="28">
        <v>30.71</v>
      </c>
      <c r="I41" s="28"/>
      <c r="J41" s="28">
        <v>30.71</v>
      </c>
      <c r="K41" s="28"/>
      <c r="L41" s="7">
        <f t="shared" si="7"/>
        <v>921.3</v>
      </c>
      <c r="M41" s="7">
        <f t="shared" si="9"/>
        <v>0</v>
      </c>
      <c r="N41" s="7">
        <f t="shared" si="2"/>
        <v>921.3</v>
      </c>
      <c r="O41" s="44"/>
    </row>
    <row r="42" ht="27" spans="1:15">
      <c r="A42" s="7">
        <v>38</v>
      </c>
      <c r="B42" s="28" t="s">
        <v>171</v>
      </c>
      <c r="C42" s="28">
        <v>13511122864</v>
      </c>
      <c r="D42" s="70" t="s">
        <v>304</v>
      </c>
      <c r="E42" s="30" t="s">
        <v>156</v>
      </c>
      <c r="F42" s="70" t="s">
        <v>305</v>
      </c>
      <c r="G42" s="31" t="s">
        <v>175</v>
      </c>
      <c r="H42" s="28">
        <v>280.61</v>
      </c>
      <c r="I42" s="28"/>
      <c r="J42" s="28"/>
      <c r="K42" s="28">
        <v>280.61</v>
      </c>
      <c r="L42" s="7">
        <f t="shared" si="7"/>
        <v>0</v>
      </c>
      <c r="M42" s="7">
        <f t="shared" si="9"/>
        <v>16836.6</v>
      </c>
      <c r="N42" s="7">
        <f t="shared" si="2"/>
        <v>16836.6</v>
      </c>
      <c r="O42" s="39"/>
    </row>
    <row r="43" ht="27" spans="1:15">
      <c r="A43" s="7">
        <v>39</v>
      </c>
      <c r="B43" s="28" t="s">
        <v>176</v>
      </c>
      <c r="C43" s="28">
        <v>13973692789</v>
      </c>
      <c r="D43" s="70" t="s">
        <v>306</v>
      </c>
      <c r="E43" s="30" t="s">
        <v>156</v>
      </c>
      <c r="F43" s="70" t="s">
        <v>307</v>
      </c>
      <c r="G43" s="31" t="s">
        <v>179</v>
      </c>
      <c r="H43" s="28">
        <v>64.65</v>
      </c>
      <c r="I43" s="28"/>
      <c r="J43" s="28">
        <v>64.65</v>
      </c>
      <c r="K43" s="28"/>
      <c r="L43" s="7">
        <f t="shared" si="7"/>
        <v>1939.5</v>
      </c>
      <c r="M43" s="7">
        <f t="shared" si="9"/>
        <v>0</v>
      </c>
      <c r="N43" s="7">
        <f t="shared" si="2"/>
        <v>1939.5</v>
      </c>
      <c r="O43" s="44"/>
    </row>
    <row r="44" ht="27" spans="1:15">
      <c r="A44" s="7">
        <v>40</v>
      </c>
      <c r="B44" s="28" t="s">
        <v>180</v>
      </c>
      <c r="C44" s="28">
        <v>15898440690</v>
      </c>
      <c r="D44" s="70" t="s">
        <v>308</v>
      </c>
      <c r="E44" s="30" t="s">
        <v>156</v>
      </c>
      <c r="F44" s="70" t="s">
        <v>309</v>
      </c>
      <c r="G44" s="31" t="s">
        <v>184</v>
      </c>
      <c r="H44" s="28">
        <v>746.03</v>
      </c>
      <c r="I44" s="28"/>
      <c r="J44" s="28"/>
      <c r="K44" s="28">
        <v>746.03</v>
      </c>
      <c r="L44" s="7">
        <f t="shared" si="7"/>
        <v>0</v>
      </c>
      <c r="M44" s="7">
        <v>49682.4</v>
      </c>
      <c r="N44" s="7">
        <f t="shared" si="2"/>
        <v>49682.4</v>
      </c>
      <c r="O44" s="40"/>
    </row>
    <row r="45" spans="1:15">
      <c r="A45" s="7">
        <v>41</v>
      </c>
      <c r="B45" s="28" t="s">
        <v>185</v>
      </c>
      <c r="C45" s="28">
        <v>18674561126</v>
      </c>
      <c r="D45" s="29" t="s">
        <v>310</v>
      </c>
      <c r="E45" s="30" t="s">
        <v>156</v>
      </c>
      <c r="F45" s="70" t="s">
        <v>311</v>
      </c>
      <c r="G45" s="31" t="s">
        <v>188</v>
      </c>
      <c r="H45" s="28">
        <v>143.3</v>
      </c>
      <c r="I45" s="28"/>
      <c r="J45" s="28"/>
      <c r="K45" s="28">
        <v>143.3</v>
      </c>
      <c r="L45" s="7">
        <f t="shared" si="7"/>
        <v>0</v>
      </c>
      <c r="M45" s="7">
        <f t="shared" ref="M45:M49" si="10">K45*60</f>
        <v>8598</v>
      </c>
      <c r="N45" s="7">
        <f t="shared" si="2"/>
        <v>8598</v>
      </c>
      <c r="O45" s="40" t="s">
        <v>189</v>
      </c>
    </row>
    <row r="46" ht="27" spans="1:15">
      <c r="A46" s="7">
        <v>42</v>
      </c>
      <c r="B46" s="28" t="s">
        <v>190</v>
      </c>
      <c r="C46" s="28">
        <v>18273717774</v>
      </c>
      <c r="D46" s="29" t="s">
        <v>312</v>
      </c>
      <c r="E46" s="30" t="s">
        <v>156</v>
      </c>
      <c r="F46" s="70" t="s">
        <v>313</v>
      </c>
      <c r="G46" s="31" t="s">
        <v>193</v>
      </c>
      <c r="H46" s="28">
        <v>44.15</v>
      </c>
      <c r="I46" s="28"/>
      <c r="J46" s="28">
        <v>44.15</v>
      </c>
      <c r="K46" s="28"/>
      <c r="L46" s="7">
        <f t="shared" si="7"/>
        <v>1324.5</v>
      </c>
      <c r="M46" s="7">
        <f t="shared" si="10"/>
        <v>0</v>
      </c>
      <c r="N46" s="7">
        <f t="shared" si="2"/>
        <v>1324.5</v>
      </c>
      <c r="O46" s="40"/>
    </row>
    <row r="47" ht="40.5" spans="1:15">
      <c r="A47" s="7">
        <v>43</v>
      </c>
      <c r="B47" s="28" t="s">
        <v>194</v>
      </c>
      <c r="C47" s="28">
        <v>13875319403</v>
      </c>
      <c r="D47" s="29" t="s">
        <v>314</v>
      </c>
      <c r="E47" s="30"/>
      <c r="F47" s="70" t="s">
        <v>315</v>
      </c>
      <c r="G47" s="31" t="s">
        <v>198</v>
      </c>
      <c r="H47" s="28">
        <v>617.28</v>
      </c>
      <c r="I47" s="28"/>
      <c r="J47" s="28"/>
      <c r="K47" s="28">
        <v>617.28</v>
      </c>
      <c r="L47" s="7">
        <f t="shared" si="7"/>
        <v>0</v>
      </c>
      <c r="M47" s="7">
        <v>39382.4</v>
      </c>
      <c r="N47" s="7">
        <f t="shared" si="2"/>
        <v>39382.4</v>
      </c>
      <c r="O47" s="40"/>
    </row>
    <row r="48" ht="40.5" spans="1:15">
      <c r="A48" s="7">
        <v>44</v>
      </c>
      <c r="B48" s="28" t="s">
        <v>199</v>
      </c>
      <c r="C48" s="28">
        <v>18711715569</v>
      </c>
      <c r="D48" s="70" t="s">
        <v>316</v>
      </c>
      <c r="E48" s="30"/>
      <c r="F48" s="70" t="s">
        <v>317</v>
      </c>
      <c r="G48" s="31" t="s">
        <v>203</v>
      </c>
      <c r="H48" s="28">
        <v>102.73</v>
      </c>
      <c r="I48" s="28"/>
      <c r="J48" s="28"/>
      <c r="K48" s="28">
        <v>102.73</v>
      </c>
      <c r="L48" s="7">
        <f t="shared" si="7"/>
        <v>0</v>
      </c>
      <c r="M48" s="7">
        <f t="shared" si="10"/>
        <v>6163.8</v>
      </c>
      <c r="N48" s="7">
        <f t="shared" si="2"/>
        <v>6163.8</v>
      </c>
      <c r="O48" s="40"/>
    </row>
    <row r="49" ht="27" spans="1:15">
      <c r="A49" s="7">
        <v>45</v>
      </c>
      <c r="B49" s="28" t="s">
        <v>204</v>
      </c>
      <c r="C49" s="28">
        <v>18873705585</v>
      </c>
      <c r="D49" s="70" t="s">
        <v>318</v>
      </c>
      <c r="E49" s="30"/>
      <c r="F49" s="29" t="s">
        <v>319</v>
      </c>
      <c r="G49" s="31" t="s">
        <v>208</v>
      </c>
      <c r="H49" s="28">
        <v>45.05</v>
      </c>
      <c r="I49" s="28"/>
      <c r="J49" s="28"/>
      <c r="K49" s="28">
        <v>45.05</v>
      </c>
      <c r="L49" s="7">
        <f t="shared" si="7"/>
        <v>0</v>
      </c>
      <c r="M49" s="7">
        <f t="shared" si="10"/>
        <v>2703</v>
      </c>
      <c r="N49" s="7">
        <f t="shared" si="2"/>
        <v>2703</v>
      </c>
      <c r="O49" s="40"/>
    </row>
    <row r="50" ht="81" spans="1:15">
      <c r="A50" s="7">
        <v>46</v>
      </c>
      <c r="B50" s="28" t="s">
        <v>209</v>
      </c>
      <c r="C50" s="28">
        <v>15173772024</v>
      </c>
      <c r="D50" s="70" t="s">
        <v>320</v>
      </c>
      <c r="E50" s="30" t="s">
        <v>212</v>
      </c>
      <c r="F50" s="70" t="s">
        <v>321</v>
      </c>
      <c r="G50" s="31" t="s">
        <v>214</v>
      </c>
      <c r="H50" s="28">
        <v>816.66</v>
      </c>
      <c r="I50" s="28"/>
      <c r="J50" s="28"/>
      <c r="K50" s="28">
        <v>816.66</v>
      </c>
      <c r="L50" s="7">
        <f t="shared" si="7"/>
        <v>0</v>
      </c>
      <c r="M50" s="7">
        <v>55332.8</v>
      </c>
      <c r="N50" s="7">
        <f t="shared" si="2"/>
        <v>55332.8</v>
      </c>
      <c r="O50" s="40" t="s">
        <v>215</v>
      </c>
    </row>
    <row r="51" ht="40.5" spans="1:15">
      <c r="A51" s="7">
        <v>47</v>
      </c>
      <c r="B51" s="28" t="s">
        <v>216</v>
      </c>
      <c r="C51" s="28">
        <v>15616797999</v>
      </c>
      <c r="D51" s="29" t="s">
        <v>322</v>
      </c>
      <c r="E51" s="30" t="s">
        <v>218</v>
      </c>
      <c r="F51" s="70" t="s">
        <v>323</v>
      </c>
      <c r="G51" s="31" t="s">
        <v>220</v>
      </c>
      <c r="H51" s="28">
        <v>1819.51</v>
      </c>
      <c r="I51" s="28"/>
      <c r="J51" s="28">
        <v>1819.51</v>
      </c>
      <c r="K51" s="28"/>
      <c r="L51" s="7"/>
      <c r="M51" s="45">
        <v>135560.8</v>
      </c>
      <c r="N51" s="7">
        <f t="shared" si="2"/>
        <v>135560.8</v>
      </c>
      <c r="O51" s="40" t="s">
        <v>221</v>
      </c>
    </row>
    <row r="52" spans="1:15">
      <c r="A52" s="32" t="s">
        <v>222</v>
      </c>
      <c r="B52" s="33"/>
      <c r="C52" s="34"/>
      <c r="D52" s="34"/>
      <c r="E52" s="35"/>
      <c r="F52" s="34"/>
      <c r="G52" s="35"/>
      <c r="H52" s="34">
        <f t="shared" ref="H52:M52" si="11">SUM(H5:H51)</f>
        <v>14392.28</v>
      </c>
      <c r="I52" s="34"/>
      <c r="J52" s="34">
        <f t="shared" si="11"/>
        <v>3334.84</v>
      </c>
      <c r="K52" s="34">
        <f t="shared" si="11"/>
        <v>11057.44</v>
      </c>
      <c r="L52" s="34">
        <f t="shared" si="11"/>
        <v>45459.9</v>
      </c>
      <c r="M52" s="34">
        <f t="shared" si="11"/>
        <v>854688.8</v>
      </c>
      <c r="N52" s="7">
        <f t="shared" si="2"/>
        <v>900148.7</v>
      </c>
      <c r="O52" s="46"/>
    </row>
  </sheetData>
  <mergeCells count="4">
    <mergeCell ref="A1:O1"/>
    <mergeCell ref="A2:O2"/>
    <mergeCell ref="A3:O3"/>
    <mergeCell ref="A52:B52"/>
  </mergeCells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适度规模经营补贴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2022-03-28T01:59:00Z</dcterms:created>
  <dcterms:modified xsi:type="dcterms:W3CDTF">2023-02-08T09:21:22Z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8791958113004891891E449141D7C48B</vt:lpwstr>
  </property>
</Properties>
</file>