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3" r:id="rId1"/>
    <sheet name="明细表" sheetId="5" r:id="rId2"/>
  </sheets>
  <definedNames>
    <definedName name="_xlnm._FilterDatabase" localSheetId="1" hidden="1">明细表!$A$1:$J$739</definedName>
    <definedName name="_xlnm.Print_Titles" localSheetId="0">汇总表!$1:$5</definedName>
    <definedName name="_xlnm.Print_Titles" localSheetId="1">明细表!$1:$4</definedName>
  </definedNames>
  <calcPr calcId="144525"/>
</workbook>
</file>

<file path=xl/sharedStrings.xml><?xml version="1.0" encoding="utf-8"?>
<sst xmlns="http://schemas.openxmlformats.org/spreadsheetml/2006/main" count="501" uniqueCount="328">
  <si>
    <r>
      <rPr>
        <sz val="18"/>
        <color rgb="FF000000"/>
        <rFont val="方正小标宋简体"/>
        <charset val="134"/>
      </rPr>
      <t>益阳高新区</t>
    </r>
    <r>
      <rPr>
        <u/>
        <sz val="18"/>
        <color rgb="FF000000"/>
        <rFont val="方正小标宋简体"/>
        <charset val="134"/>
      </rPr>
      <t xml:space="preserve">  朝阳街道办事处   </t>
    </r>
    <r>
      <rPr>
        <sz val="18"/>
        <color rgb="FF000000"/>
        <rFont val="方正小标宋简体"/>
        <charset val="134"/>
      </rPr>
      <t>2022年稻谷目标价格补贴情况汇总表</t>
    </r>
  </si>
  <si>
    <r>
      <rPr>
        <sz val="12"/>
        <color rgb="FF000000"/>
        <rFont val="宋体"/>
        <charset val="134"/>
      </rPr>
      <t>益阳高新区</t>
    </r>
    <r>
      <rPr>
        <u/>
        <sz val="12"/>
        <color rgb="FF000000"/>
        <rFont val="宋体"/>
        <charset val="134"/>
      </rPr>
      <t xml:space="preserve"> 朝阳街道办事处 </t>
    </r>
    <r>
      <rPr>
        <sz val="12"/>
        <color rgb="FF000000"/>
        <rFont val="宋体"/>
        <charset val="134"/>
      </rPr>
      <t xml:space="preserve">                     填报日期：2022年12月29日                 面积单位：亩    金额单位：元</t>
    </r>
  </si>
  <si>
    <t xml:space="preserve">  公章：               负责人：              负责人联系方式：                   分管领导： </t>
  </si>
  <si>
    <t>乡镇</t>
  </si>
  <si>
    <t>村名</t>
  </si>
  <si>
    <t>核定面积</t>
  </si>
  <si>
    <t>金额</t>
  </si>
  <si>
    <t>备注</t>
  </si>
  <si>
    <t>复种面积</t>
  </si>
  <si>
    <t>早稻</t>
  </si>
  <si>
    <t>中晚稻</t>
  </si>
  <si>
    <t>朝阳街道办事处</t>
  </si>
  <si>
    <t>龙头山社区</t>
  </si>
  <si>
    <t>大明社区</t>
  </si>
  <si>
    <t>合计</t>
  </si>
  <si>
    <t>备注：早稻19.1元/亩，中晚稻22元/亩</t>
  </si>
  <si>
    <r>
      <rPr>
        <sz val="18"/>
        <rFont val="方正小标宋简体"/>
        <charset val="134"/>
      </rPr>
      <t xml:space="preserve">益阳高新区 </t>
    </r>
    <r>
      <rPr>
        <u/>
        <sz val="18"/>
        <rFont val="方正小标宋简体"/>
        <charset val="134"/>
      </rPr>
      <t xml:space="preserve"> 朝阳街道办事处  </t>
    </r>
    <r>
      <rPr>
        <sz val="18"/>
        <rFont val="方正小标宋简体"/>
        <charset val="134"/>
      </rPr>
      <t xml:space="preserve">  2022年稻谷目标价格补贴明细表</t>
    </r>
  </si>
  <si>
    <r>
      <rPr>
        <sz val="12"/>
        <rFont val="宋体"/>
        <charset val="134"/>
      </rPr>
      <t xml:space="preserve">  益阳高新区</t>
    </r>
    <r>
      <rPr>
        <u/>
        <sz val="12"/>
        <rFont val="宋体"/>
        <charset val="134"/>
      </rPr>
      <t xml:space="preserve">   朝阳街道办事处    </t>
    </r>
    <r>
      <rPr>
        <sz val="12"/>
        <rFont val="宋体"/>
        <charset val="134"/>
      </rPr>
      <t xml:space="preserve">                              填报日期：2022 年12月29日                                                       面积单位：亩    金额单位：元</t>
    </r>
  </si>
  <si>
    <t xml:space="preserve">  公章：                           负责人：                  负责人联系方式：                         分管领导：</t>
  </si>
  <si>
    <t>序号</t>
  </si>
  <si>
    <t>姓名</t>
  </si>
  <si>
    <t>身份证号</t>
  </si>
  <si>
    <t>发放账号</t>
  </si>
  <si>
    <t>联系电话</t>
  </si>
  <si>
    <t>地址</t>
  </si>
  <si>
    <t>早稻面积</t>
  </si>
  <si>
    <t>中晚稻面积</t>
  </si>
  <si>
    <t>欧阳德益</t>
  </si>
  <si>
    <t>432321196********7</t>
  </si>
  <si>
    <t>621799561********04</t>
  </si>
  <si>
    <t>139*****369</t>
  </si>
  <si>
    <t>龙头山社区楼子湾组</t>
  </si>
  <si>
    <t>欧阳长青</t>
  </si>
  <si>
    <t>432321197********2</t>
  </si>
  <si>
    <t>621799561********68</t>
  </si>
  <si>
    <t>187*****818</t>
  </si>
  <si>
    <t>龙头山社区黎家嘴组</t>
  </si>
  <si>
    <t>彭美香</t>
  </si>
  <si>
    <t>432321195********6</t>
  </si>
  <si>
    <t>621799561********76</t>
  </si>
  <si>
    <t>150*****232</t>
  </si>
  <si>
    <t>欧阳长林</t>
  </si>
  <si>
    <t>621799561********84</t>
  </si>
  <si>
    <t>137*****378</t>
  </si>
  <si>
    <t>欧阳长贵</t>
  </si>
  <si>
    <t>432321197********9</t>
  </si>
  <si>
    <t>621799561********92</t>
  </si>
  <si>
    <t>187*****710</t>
  </si>
  <si>
    <t>欧阳长三</t>
  </si>
  <si>
    <t>432321197********X</t>
  </si>
  <si>
    <t>621799561********00</t>
  </si>
  <si>
    <t>135*****293</t>
  </si>
  <si>
    <t>欧阳金华</t>
  </si>
  <si>
    <t>621799561********18</t>
  </si>
  <si>
    <t>134*****079</t>
  </si>
  <si>
    <t>欧阳桂林</t>
  </si>
  <si>
    <t>432321196********X</t>
  </si>
  <si>
    <t>621799561********26</t>
  </si>
  <si>
    <t>138*****498</t>
  </si>
  <si>
    <t>欧阳卫华</t>
  </si>
  <si>
    <t>432321197********0</t>
  </si>
  <si>
    <t>621799561********30</t>
  </si>
  <si>
    <t>187*****672</t>
  </si>
  <si>
    <t>欧阳新华</t>
  </si>
  <si>
    <t>432321196********8</t>
  </si>
  <si>
    <t>621799561********34</t>
  </si>
  <si>
    <t>欧阳伏连</t>
  </si>
  <si>
    <t>432321194********1</t>
  </si>
  <si>
    <t>621799561********42</t>
  </si>
  <si>
    <t>132*****555</t>
  </si>
  <si>
    <t>欧阳春</t>
  </si>
  <si>
    <t>432321194********9</t>
  </si>
  <si>
    <t>605610004********6</t>
  </si>
  <si>
    <t>138*****671</t>
  </si>
  <si>
    <t>欧阳乐书</t>
  </si>
  <si>
    <t>430903197********3</t>
  </si>
  <si>
    <t>621799561********67</t>
  </si>
  <si>
    <t>134*****109</t>
  </si>
  <si>
    <t>欧阳乐明</t>
  </si>
  <si>
    <t>432321197********8</t>
  </si>
  <si>
    <t>621799561********75</t>
  </si>
  <si>
    <t>欧阳长明</t>
  </si>
  <si>
    <t>621799561********83</t>
  </si>
  <si>
    <t>欧阳明</t>
  </si>
  <si>
    <t>432321196********9</t>
  </si>
  <si>
    <t>621799561********91</t>
  </si>
  <si>
    <t>132*****943</t>
  </si>
  <si>
    <t>欧阳长安</t>
  </si>
  <si>
    <t>621799561********09</t>
  </si>
  <si>
    <t>187*****954</t>
  </si>
  <si>
    <t>欧阳胜军</t>
  </si>
  <si>
    <t>432321197********3</t>
  </si>
  <si>
    <t>621799561********17</t>
  </si>
  <si>
    <t>152*****835</t>
  </si>
  <si>
    <t>欧阳长有</t>
  </si>
  <si>
    <t>621799561********25</t>
  </si>
  <si>
    <t>137*****202</t>
  </si>
  <si>
    <t>欧阳国强</t>
  </si>
  <si>
    <t>432321196********4</t>
  </si>
  <si>
    <t>621799561********33</t>
  </si>
  <si>
    <t>187*****399</t>
  </si>
  <si>
    <t>欧阳润芳</t>
  </si>
  <si>
    <t>432321195********0</t>
  </si>
  <si>
    <t>621799561********41</t>
  </si>
  <si>
    <t>186*****757</t>
  </si>
  <si>
    <t>欧阳尚生</t>
  </si>
  <si>
    <t>432321197********7</t>
  </si>
  <si>
    <t>621799561********58</t>
  </si>
  <si>
    <t>137*****204</t>
  </si>
  <si>
    <t>欧阳国荣</t>
  </si>
  <si>
    <t>432321196********6</t>
  </si>
  <si>
    <t>621799561********66</t>
  </si>
  <si>
    <t>138*****448</t>
  </si>
  <si>
    <t>欧阳志雄</t>
  </si>
  <si>
    <t>432321197********5</t>
  </si>
  <si>
    <t>621799561********74</t>
  </si>
  <si>
    <t>130*****012</t>
  </si>
  <si>
    <t>欧阳新照</t>
  </si>
  <si>
    <t>621799561********82</t>
  </si>
  <si>
    <t>137*****393</t>
  </si>
  <si>
    <t>曹飞英</t>
  </si>
  <si>
    <t>621799561********90</t>
  </si>
  <si>
    <t>158*****493</t>
  </si>
  <si>
    <t>欧阳文斌</t>
  </si>
  <si>
    <t>430903198********7</t>
  </si>
  <si>
    <t>621799561********06</t>
  </si>
  <si>
    <t>182*****199</t>
  </si>
  <si>
    <t>欧阳胜辉</t>
  </si>
  <si>
    <t>621799561********14</t>
  </si>
  <si>
    <t>欧阳建华</t>
  </si>
  <si>
    <t>432321197********6</t>
  </si>
  <si>
    <t>621799561********22</t>
  </si>
  <si>
    <t>130*****760</t>
  </si>
  <si>
    <t>欧阳立堂</t>
  </si>
  <si>
    <t>432321195********X</t>
  </si>
  <si>
    <t>621799561********01</t>
  </si>
  <si>
    <t>151*****891</t>
  </si>
  <si>
    <t>龙头山社区修竹公组</t>
  </si>
  <si>
    <t>欧阳建国</t>
  </si>
  <si>
    <t>621799561********19</t>
  </si>
  <si>
    <t>137*****821</t>
  </si>
  <si>
    <t>欧阳建康</t>
  </si>
  <si>
    <t>432321196********0</t>
  </si>
  <si>
    <t>621799561********10</t>
  </si>
  <si>
    <t>135*****839</t>
  </si>
  <si>
    <t>欧阳建平</t>
  </si>
  <si>
    <t>432321196********3</t>
  </si>
  <si>
    <t>621799561********02</t>
  </si>
  <si>
    <t>135*****935</t>
  </si>
  <si>
    <t>姚白球</t>
  </si>
  <si>
    <t>432321196********2</t>
  </si>
  <si>
    <t>135*****822</t>
  </si>
  <si>
    <t>欧阳炳秋</t>
  </si>
  <si>
    <t>432321193********2</t>
  </si>
  <si>
    <t>621799561********61</t>
  </si>
  <si>
    <t>135*****121</t>
  </si>
  <si>
    <t>欧阳海涛</t>
  </si>
  <si>
    <t>432321194********6</t>
  </si>
  <si>
    <t>621799561********94</t>
  </si>
  <si>
    <t>150*****441</t>
  </si>
  <si>
    <t>欧阳建光</t>
  </si>
  <si>
    <t>432321197********1</t>
  </si>
  <si>
    <t>621799561********50</t>
  </si>
  <si>
    <t>138*****440</t>
  </si>
  <si>
    <t>彭介军</t>
  </si>
  <si>
    <t>134*****900</t>
  </si>
  <si>
    <t>龙头山社区白马坪组</t>
  </si>
  <si>
    <t>欧阳首华</t>
  </si>
  <si>
    <t>621799561********29</t>
  </si>
  <si>
    <t>189*****888</t>
  </si>
  <si>
    <t>欧阳益林</t>
  </si>
  <si>
    <t>183*****835</t>
  </si>
  <si>
    <t>彭世平</t>
  </si>
  <si>
    <t>432321196********5</t>
  </si>
  <si>
    <t>135*****183</t>
  </si>
  <si>
    <t>彭艳阳</t>
  </si>
  <si>
    <t>136*****750</t>
  </si>
  <si>
    <t>彭喜先</t>
  </si>
  <si>
    <t>432321195********7</t>
  </si>
  <si>
    <t>139*****493</t>
  </si>
  <si>
    <t>欧阳爱柳</t>
  </si>
  <si>
    <t>432321193********7</t>
  </si>
  <si>
    <t>137*****662</t>
  </si>
  <si>
    <t>王玉莲</t>
  </si>
  <si>
    <t>134*****364</t>
  </si>
  <si>
    <t>彭荣贵</t>
  </si>
  <si>
    <t>432321193********8</t>
  </si>
  <si>
    <t>187*****376</t>
  </si>
  <si>
    <t>彭先桂</t>
  </si>
  <si>
    <t>432321194********8</t>
  </si>
  <si>
    <t>182*****728</t>
  </si>
  <si>
    <t>彭根辉</t>
  </si>
  <si>
    <t>432321195********4</t>
  </si>
  <si>
    <t>138*****409</t>
  </si>
  <si>
    <t>欧阳守锋</t>
  </si>
  <si>
    <t>181*****224</t>
  </si>
  <si>
    <t>彭令辉</t>
  </si>
  <si>
    <t>432321195********3</t>
  </si>
  <si>
    <t>605610027********0</t>
  </si>
  <si>
    <t>159*****562</t>
  </si>
  <si>
    <t>龙艳群</t>
  </si>
  <si>
    <t>151*****943</t>
  </si>
  <si>
    <t>彭其辉</t>
  </si>
  <si>
    <t>138*****156</t>
  </si>
  <si>
    <t>欧阳小立</t>
  </si>
  <si>
    <t>621799561********48</t>
  </si>
  <si>
    <t>155*****708</t>
  </si>
  <si>
    <t>欧阳小平</t>
  </si>
  <si>
    <t>彭天佑</t>
  </si>
  <si>
    <t>432321194********7</t>
  </si>
  <si>
    <t>137*****738</t>
  </si>
  <si>
    <t>欧阳小春</t>
  </si>
  <si>
    <t>621799561********39</t>
  </si>
  <si>
    <t>152*****671</t>
  </si>
  <si>
    <t>龙头山社区奶婆塘组</t>
  </si>
  <si>
    <t>黄凤年</t>
  </si>
  <si>
    <t>432321195********2</t>
  </si>
  <si>
    <t>621799561********89</t>
  </si>
  <si>
    <t>139*****201</t>
  </si>
  <si>
    <t>彭润福</t>
  </si>
  <si>
    <t>621799561********55</t>
  </si>
  <si>
    <t>139*****946</t>
  </si>
  <si>
    <t>彭端连</t>
  </si>
  <si>
    <t>432321195********9</t>
  </si>
  <si>
    <t>621799561********05</t>
  </si>
  <si>
    <t>153*****628</t>
  </si>
  <si>
    <t>欧阳再清</t>
  </si>
  <si>
    <t>621799561********96</t>
  </si>
  <si>
    <t>135*****267</t>
  </si>
  <si>
    <t>彭运辉</t>
  </si>
  <si>
    <t>432321196********1</t>
  </si>
  <si>
    <t>621799561********12</t>
  </si>
  <si>
    <t>139*****449</t>
  </si>
  <si>
    <t>彭中良</t>
  </si>
  <si>
    <t>430903198********4</t>
  </si>
  <si>
    <t>152*****727</t>
  </si>
  <si>
    <t>彭建冬</t>
  </si>
  <si>
    <t>621799561********88</t>
  </si>
  <si>
    <t>131*****016</t>
  </si>
  <si>
    <t>彭建广</t>
  </si>
  <si>
    <t>621799561********54</t>
  </si>
  <si>
    <t>138*****519</t>
  </si>
  <si>
    <t>龙时钟</t>
  </si>
  <si>
    <t>152*****238</t>
  </si>
  <si>
    <t>彭云辉</t>
  </si>
  <si>
    <t>621799561********63</t>
  </si>
  <si>
    <t>158*****359</t>
  </si>
  <si>
    <t>彭新年</t>
  </si>
  <si>
    <t>621799561********13</t>
  </si>
  <si>
    <t>151*****272</t>
  </si>
  <si>
    <t>欧阳高照</t>
  </si>
  <si>
    <t>432321194********4</t>
  </si>
  <si>
    <t>153*****326</t>
  </si>
  <si>
    <t>曹利胡</t>
  </si>
  <si>
    <t>621799561********70</t>
  </si>
  <si>
    <t>177*****672</t>
  </si>
  <si>
    <t>欧阳伏清</t>
  </si>
  <si>
    <t>621799561********97</t>
  </si>
  <si>
    <t>159*****405</t>
  </si>
  <si>
    <t>王静凡</t>
  </si>
  <si>
    <t>621799561********71</t>
  </si>
  <si>
    <t>139*****230</t>
  </si>
  <si>
    <t>彭建国</t>
  </si>
  <si>
    <t>621799561********47</t>
  </si>
  <si>
    <t>152*****028</t>
  </si>
  <si>
    <t>彭建章</t>
  </si>
  <si>
    <t>621799561********21</t>
  </si>
  <si>
    <t>139*****807</t>
  </si>
  <si>
    <t>彭正</t>
  </si>
  <si>
    <t>430903198********2</t>
  </si>
  <si>
    <t>621799561********53</t>
  </si>
  <si>
    <t>151*****935</t>
  </si>
  <si>
    <t>彭伟</t>
  </si>
  <si>
    <t>430903198********6</t>
  </si>
  <si>
    <t>621799561********20</t>
  </si>
  <si>
    <t>138*****644</t>
  </si>
  <si>
    <t>欧阳润才</t>
  </si>
  <si>
    <t>621799561********87</t>
  </si>
  <si>
    <t>137*****289</t>
  </si>
  <si>
    <t>龙头山社区新坝组</t>
  </si>
  <si>
    <t>卜宪兵</t>
  </si>
  <si>
    <t>430903197********2</t>
  </si>
  <si>
    <t>621799561********57</t>
  </si>
  <si>
    <t>137*****875</t>
  </si>
  <si>
    <t>大明社区东南村组</t>
  </si>
  <si>
    <t>曾新科</t>
  </si>
  <si>
    <t>159*****646</t>
  </si>
  <si>
    <t>李德辉</t>
  </si>
  <si>
    <t>199*****792</t>
  </si>
  <si>
    <t>曾新民</t>
  </si>
  <si>
    <t>183*****586</t>
  </si>
  <si>
    <t>曹金辉</t>
  </si>
  <si>
    <t>622180561********49</t>
  </si>
  <si>
    <t>150*****219</t>
  </si>
  <si>
    <t>李连伏</t>
  </si>
  <si>
    <t>621799561********95</t>
  </si>
  <si>
    <t>181*****050</t>
  </si>
  <si>
    <t>李德清</t>
  </si>
  <si>
    <t>432321195********8</t>
  </si>
  <si>
    <t>180*****656</t>
  </si>
  <si>
    <t>李卫民</t>
  </si>
  <si>
    <t>139*****213</t>
  </si>
  <si>
    <t>李鹏程</t>
  </si>
  <si>
    <t>151*****628</t>
  </si>
  <si>
    <t>李登高</t>
  </si>
  <si>
    <t>432321194********X</t>
  </si>
  <si>
    <t>199*****999</t>
  </si>
  <si>
    <t>李任华</t>
  </si>
  <si>
    <t>182*****522</t>
  </si>
  <si>
    <t>李元方</t>
  </si>
  <si>
    <t>136*****695</t>
  </si>
  <si>
    <t>李建华</t>
  </si>
  <si>
    <t>151*****016</t>
  </si>
  <si>
    <t>李学军</t>
  </si>
  <si>
    <t>430903196********X</t>
  </si>
  <si>
    <t>李星辉</t>
  </si>
  <si>
    <t>432321195********5</t>
  </si>
  <si>
    <t>138*****637</t>
  </si>
  <si>
    <t>卜兵</t>
  </si>
  <si>
    <t>621799561********73</t>
  </si>
  <si>
    <t>135*****611</t>
  </si>
  <si>
    <t>曹谷良</t>
  </si>
  <si>
    <t>621799561********40</t>
  </si>
  <si>
    <t>139*****828</t>
  </si>
  <si>
    <t>大明社区卜家村组</t>
  </si>
  <si>
    <t>曹锡祥</t>
  </si>
  <si>
    <t>621799561********15</t>
  </si>
  <si>
    <t>159*****899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</si>
</sst>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"/>
      <name val="宋体"/>
      <charset val="134"/>
    </font>
    <font>
      <sz val="11"/>
      <name val="新宋体"/>
      <charset val="134"/>
    </font>
    <font>
      <sz val="12"/>
      <name val="新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2"/>
      <name val="宋体"/>
      <charset val="134"/>
    </font>
    <font>
      <u/>
      <sz val="18"/>
      <color rgb="FF000000"/>
      <name val="方正小标宋简体"/>
      <charset val="134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1" fillId="0" borderId="0">
      <alignment vertical="center"/>
    </xf>
    <xf numFmtId="0" fontId="30" fillId="11" borderId="9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5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5" topLeftCell="A6" activePane="bottomLeft" state="frozen"/>
      <selection/>
      <selection pane="bottomLeft" activeCell="A3" sqref="A3:G3"/>
    </sheetView>
  </sheetViews>
  <sheetFormatPr defaultColWidth="9" defaultRowHeight="13.5" outlineLevelCol="6"/>
  <cols>
    <col min="1" max="1" width="14.875" customWidth="1"/>
    <col min="2" max="2" width="17.625" customWidth="1"/>
    <col min="3" max="3" width="20.375" customWidth="1"/>
    <col min="4" max="4" width="18.375" customWidth="1"/>
    <col min="5" max="5" width="19" customWidth="1"/>
    <col min="6" max="7" width="17.5" customWidth="1"/>
  </cols>
  <sheetData>
    <row r="1" ht="57" customHeight="1" spans="1:7">
      <c r="A1" s="41" t="s">
        <v>0</v>
      </c>
      <c r="B1" s="42"/>
      <c r="C1" s="42"/>
      <c r="D1" s="42"/>
      <c r="E1" s="42"/>
      <c r="F1" s="42"/>
      <c r="G1" s="42"/>
    </row>
    <row r="2" s="39" customFormat="1" ht="41" customHeight="1" spans="1:7">
      <c r="A2" s="43" t="s">
        <v>1</v>
      </c>
      <c r="B2" s="43"/>
      <c r="C2" s="43"/>
      <c r="D2" s="43"/>
      <c r="E2" s="43"/>
      <c r="F2" s="43"/>
      <c r="G2" s="43"/>
    </row>
    <row r="3" s="39" customFormat="1" ht="41" customHeight="1" spans="1:7">
      <c r="A3" s="44" t="s">
        <v>2</v>
      </c>
      <c r="B3" s="44"/>
      <c r="C3" s="44"/>
      <c r="D3" s="44"/>
      <c r="E3" s="44"/>
      <c r="F3" s="44"/>
      <c r="G3" s="44"/>
    </row>
    <row r="4" s="40" customFormat="1" ht="41" customHeight="1" spans="1:7">
      <c r="A4" s="45" t="s">
        <v>3</v>
      </c>
      <c r="B4" s="46" t="s">
        <v>4</v>
      </c>
      <c r="C4" s="47" t="s">
        <v>5</v>
      </c>
      <c r="D4" s="48"/>
      <c r="E4" s="49"/>
      <c r="F4" s="46" t="s">
        <v>6</v>
      </c>
      <c r="G4" s="50" t="s">
        <v>7</v>
      </c>
    </row>
    <row r="5" s="40" customFormat="1" ht="41" customHeight="1" spans="1:7">
      <c r="A5" s="45"/>
      <c r="B5" s="46"/>
      <c r="C5" s="46" t="s">
        <v>8</v>
      </c>
      <c r="D5" s="46" t="s">
        <v>9</v>
      </c>
      <c r="E5" s="46" t="s">
        <v>10</v>
      </c>
      <c r="F5" s="46"/>
      <c r="G5" s="51"/>
    </row>
    <row r="6" ht="41" customHeight="1" spans="1:7">
      <c r="A6" s="52" t="s">
        <v>11</v>
      </c>
      <c r="B6" s="53" t="s">
        <v>12</v>
      </c>
      <c r="C6" s="53">
        <v>151.53</v>
      </c>
      <c r="D6" s="53"/>
      <c r="E6" s="53">
        <v>151.53</v>
      </c>
      <c r="F6" s="54">
        <f>151.53*22</f>
        <v>3333.66</v>
      </c>
      <c r="G6" s="55"/>
    </row>
    <row r="7" ht="41" customHeight="1" spans="1:7">
      <c r="A7" s="56"/>
      <c r="B7" s="53" t="s">
        <v>13</v>
      </c>
      <c r="C7" s="53">
        <v>52.2</v>
      </c>
      <c r="D7" s="53"/>
      <c r="E7" s="53">
        <v>52.2</v>
      </c>
      <c r="F7" s="54">
        <f>52.2*22</f>
        <v>1148.4</v>
      </c>
      <c r="G7" s="55"/>
    </row>
    <row r="8" ht="41" customHeight="1" spans="1:7">
      <c r="A8" s="56"/>
      <c r="B8" s="57" t="s">
        <v>14</v>
      </c>
      <c r="C8" s="53">
        <f>SUM(C6:C7)</f>
        <v>203.73</v>
      </c>
      <c r="D8" s="53"/>
      <c r="E8" s="53">
        <f>SUM(E6:E7)</f>
        <v>203.73</v>
      </c>
      <c r="F8" s="54">
        <f>SUM(F6:F7)</f>
        <v>4482.06</v>
      </c>
      <c r="G8" s="55"/>
    </row>
    <row r="9" ht="41" customHeight="1" spans="1:7">
      <c r="A9" s="58" t="s">
        <v>15</v>
      </c>
      <c r="B9" s="58"/>
      <c r="C9" s="58"/>
      <c r="D9" s="58"/>
      <c r="E9" s="58"/>
      <c r="F9" s="58"/>
      <c r="G9" s="58"/>
    </row>
  </sheetData>
  <mergeCells count="10">
    <mergeCell ref="A1:G1"/>
    <mergeCell ref="A2:G2"/>
    <mergeCell ref="A3:G3"/>
    <mergeCell ref="C4:E4"/>
    <mergeCell ref="A9:G9"/>
    <mergeCell ref="A4:A5"/>
    <mergeCell ref="A6:A8"/>
    <mergeCell ref="B4:B5"/>
    <mergeCell ref="F4:F5"/>
    <mergeCell ref="G4:G5"/>
  </mergeCells>
  <printOptions verticalCentered="1"/>
  <pageMargins left="0.700694444444445" right="0.700694444444445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2"/>
  <sheetViews>
    <sheetView tabSelected="1" workbookViewId="0">
      <selection activeCell="C19" sqref="C19"/>
    </sheetView>
  </sheetViews>
  <sheetFormatPr defaultColWidth="9" defaultRowHeight="13.5"/>
  <cols>
    <col min="1" max="1" width="6.625" style="8" customWidth="1"/>
    <col min="2" max="2" width="12.5" style="8" customWidth="1"/>
    <col min="3" max="3" width="24.5" style="8" customWidth="1"/>
    <col min="4" max="4" width="24.25" style="8" customWidth="1"/>
    <col min="5" max="5" width="23.75" style="8" customWidth="1"/>
    <col min="6" max="6" width="33.375" style="8" customWidth="1"/>
    <col min="7" max="7" width="12.75" style="9" customWidth="1"/>
    <col min="8" max="8" width="13.25" style="10" customWidth="1"/>
    <col min="9" max="9" width="17.125" style="10" customWidth="1"/>
    <col min="10" max="10" width="15.25" style="10" customWidth="1"/>
    <col min="11" max="11" width="13.625" style="8" customWidth="1"/>
    <col min="12" max="16384" width="9" style="8"/>
  </cols>
  <sheetData>
    <row r="1" ht="56" customHeight="1" spans="1:10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</row>
    <row r="2" s="1" customFormat="1" ht="32" customHeight="1" spans="1:10">
      <c r="A2" s="13" t="s">
        <v>17</v>
      </c>
      <c r="B2" s="13"/>
      <c r="C2" s="13"/>
      <c r="D2" s="13"/>
      <c r="E2" s="13"/>
      <c r="F2" s="13"/>
      <c r="G2" s="14"/>
      <c r="H2" s="13"/>
      <c r="I2" s="13"/>
      <c r="J2" s="13"/>
    </row>
    <row r="3" s="1" customFormat="1" ht="33" customHeight="1" spans="1:10">
      <c r="A3" s="15" t="s">
        <v>18</v>
      </c>
      <c r="B3" s="15"/>
      <c r="C3" s="15"/>
      <c r="D3" s="15"/>
      <c r="E3" s="15"/>
      <c r="F3" s="15"/>
      <c r="G3" s="14"/>
      <c r="H3" s="15"/>
      <c r="I3" s="15"/>
      <c r="J3" s="15"/>
    </row>
    <row r="4" s="2" customFormat="1" ht="20" customHeight="1" spans="1:10">
      <c r="A4" s="16" t="s">
        <v>19</v>
      </c>
      <c r="B4" s="16" t="s">
        <v>20</v>
      </c>
      <c r="C4" s="16" t="s">
        <v>21</v>
      </c>
      <c r="D4" s="16" t="s">
        <v>22</v>
      </c>
      <c r="E4" s="16" t="s">
        <v>23</v>
      </c>
      <c r="F4" s="16" t="s">
        <v>24</v>
      </c>
      <c r="G4" s="17" t="s">
        <v>8</v>
      </c>
      <c r="H4" s="17" t="s">
        <v>25</v>
      </c>
      <c r="I4" s="17" t="s">
        <v>26</v>
      </c>
      <c r="J4" s="17" t="s">
        <v>6</v>
      </c>
    </row>
    <row r="5" s="2" customFormat="1" ht="20" customHeight="1" spans="1:10">
      <c r="A5" s="18">
        <v>1</v>
      </c>
      <c r="B5" s="19" t="s">
        <v>27</v>
      </c>
      <c r="C5" s="19" t="s">
        <v>28</v>
      </c>
      <c r="D5" s="19" t="s">
        <v>29</v>
      </c>
      <c r="E5" s="19" t="s">
        <v>30</v>
      </c>
      <c r="F5" s="20" t="s">
        <v>31</v>
      </c>
      <c r="G5" s="20">
        <v>4</v>
      </c>
      <c r="H5" s="17"/>
      <c r="I5" s="20">
        <v>4</v>
      </c>
      <c r="J5" s="17">
        <f>4*22</f>
        <v>88</v>
      </c>
    </row>
    <row r="6" s="2" customFormat="1" ht="20" customHeight="1" spans="1:10">
      <c r="A6" s="18">
        <v>2</v>
      </c>
      <c r="B6" s="19" t="s">
        <v>32</v>
      </c>
      <c r="C6" s="19" t="s">
        <v>33</v>
      </c>
      <c r="D6" s="19" t="s">
        <v>34</v>
      </c>
      <c r="E6" s="19" t="s">
        <v>35</v>
      </c>
      <c r="F6" s="20" t="s">
        <v>36</v>
      </c>
      <c r="G6" s="19">
        <v>2.2</v>
      </c>
      <c r="H6" s="17"/>
      <c r="I6" s="19">
        <v>2.2</v>
      </c>
      <c r="J6" s="17">
        <f>2.2*22</f>
        <v>48.4</v>
      </c>
    </row>
    <row r="7" s="2" customFormat="1" ht="20" customHeight="1" spans="1:10">
      <c r="A7" s="18">
        <v>3</v>
      </c>
      <c r="B7" s="19" t="s">
        <v>37</v>
      </c>
      <c r="C7" s="19" t="s">
        <v>38</v>
      </c>
      <c r="D7" s="19" t="s">
        <v>39</v>
      </c>
      <c r="E7" s="19" t="s">
        <v>40</v>
      </c>
      <c r="F7" s="20" t="s">
        <v>36</v>
      </c>
      <c r="G7" s="19">
        <v>0.55</v>
      </c>
      <c r="H7" s="17"/>
      <c r="I7" s="19">
        <v>0.55</v>
      </c>
      <c r="J7" s="17">
        <f>0.55*22</f>
        <v>12.1</v>
      </c>
    </row>
    <row r="8" s="2" customFormat="1" ht="20" customHeight="1" spans="1:10">
      <c r="A8" s="18">
        <v>4</v>
      </c>
      <c r="B8" s="19" t="s">
        <v>41</v>
      </c>
      <c r="C8" s="19" t="s">
        <v>33</v>
      </c>
      <c r="D8" s="19" t="s">
        <v>42</v>
      </c>
      <c r="E8" s="19" t="s">
        <v>43</v>
      </c>
      <c r="F8" s="20" t="s">
        <v>36</v>
      </c>
      <c r="G8" s="19">
        <v>3.3</v>
      </c>
      <c r="H8" s="17"/>
      <c r="I8" s="19">
        <v>3.3</v>
      </c>
      <c r="J8" s="17">
        <f>3.3*22</f>
        <v>72.6</v>
      </c>
    </row>
    <row r="9" s="2" customFormat="1" ht="20" customHeight="1" spans="1:10">
      <c r="A9" s="18">
        <v>5</v>
      </c>
      <c r="B9" s="19" t="s">
        <v>44</v>
      </c>
      <c r="C9" s="19" t="s">
        <v>45</v>
      </c>
      <c r="D9" s="19" t="s">
        <v>46</v>
      </c>
      <c r="E9" s="19" t="s">
        <v>47</v>
      </c>
      <c r="F9" s="20" t="s">
        <v>36</v>
      </c>
      <c r="G9" s="19">
        <v>2.75</v>
      </c>
      <c r="H9" s="17"/>
      <c r="I9" s="19">
        <v>2.75</v>
      </c>
      <c r="J9" s="17">
        <f>2.75*22</f>
        <v>60.5</v>
      </c>
    </row>
    <row r="10" s="2" customFormat="1" ht="20" customHeight="1" spans="1:10">
      <c r="A10" s="18">
        <v>6</v>
      </c>
      <c r="B10" s="19" t="s">
        <v>48</v>
      </c>
      <c r="C10" s="19" t="s">
        <v>49</v>
      </c>
      <c r="D10" s="19" t="s">
        <v>50</v>
      </c>
      <c r="E10" s="19" t="s">
        <v>51</v>
      </c>
      <c r="F10" s="20" t="s">
        <v>36</v>
      </c>
      <c r="G10" s="19">
        <v>2.2</v>
      </c>
      <c r="H10" s="17"/>
      <c r="I10" s="19">
        <v>2.2</v>
      </c>
      <c r="J10" s="17">
        <f>2.2*22</f>
        <v>48.4</v>
      </c>
    </row>
    <row r="11" s="2" customFormat="1" ht="20" customHeight="1" spans="1:10">
      <c r="A11" s="18">
        <v>7</v>
      </c>
      <c r="B11" s="19" t="s">
        <v>52</v>
      </c>
      <c r="C11" s="19" t="s">
        <v>33</v>
      </c>
      <c r="D11" s="19" t="s">
        <v>53</v>
      </c>
      <c r="E11" s="19" t="s">
        <v>54</v>
      </c>
      <c r="F11" s="20" t="s">
        <v>36</v>
      </c>
      <c r="G11" s="19">
        <v>2.2</v>
      </c>
      <c r="H11" s="17"/>
      <c r="I11" s="19">
        <v>2.2</v>
      </c>
      <c r="J11" s="17">
        <f>2.2*22</f>
        <v>48.4</v>
      </c>
    </row>
    <row r="12" s="2" customFormat="1" ht="20" customHeight="1" spans="1:10">
      <c r="A12" s="18">
        <v>8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36</v>
      </c>
      <c r="G12" s="19">
        <v>3.46</v>
      </c>
      <c r="H12" s="17"/>
      <c r="I12" s="19">
        <v>3.46</v>
      </c>
      <c r="J12" s="17">
        <f>3.46*22</f>
        <v>76.12</v>
      </c>
    </row>
    <row r="13" s="2" customFormat="1" ht="20" customHeight="1" spans="1:10">
      <c r="A13" s="18">
        <v>9</v>
      </c>
      <c r="B13" s="19" t="s">
        <v>59</v>
      </c>
      <c r="C13" s="19" t="s">
        <v>60</v>
      </c>
      <c r="D13" s="19" t="s">
        <v>61</v>
      </c>
      <c r="E13" s="19" t="s">
        <v>62</v>
      </c>
      <c r="F13" s="20" t="s">
        <v>36</v>
      </c>
      <c r="G13" s="19">
        <v>2.2</v>
      </c>
      <c r="H13" s="17"/>
      <c r="I13" s="19">
        <v>2.2</v>
      </c>
      <c r="J13" s="17">
        <f>2.2*22</f>
        <v>48.4</v>
      </c>
    </row>
    <row r="14" s="2" customFormat="1" ht="20" customHeight="1" spans="1:10">
      <c r="A14" s="18">
        <v>10</v>
      </c>
      <c r="B14" s="19" t="s">
        <v>63</v>
      </c>
      <c r="C14" s="19" t="s">
        <v>64</v>
      </c>
      <c r="D14" s="19" t="s">
        <v>65</v>
      </c>
      <c r="E14" s="19" t="s">
        <v>62</v>
      </c>
      <c r="F14" s="20" t="s">
        <v>36</v>
      </c>
      <c r="G14" s="19">
        <v>1.65</v>
      </c>
      <c r="H14" s="17"/>
      <c r="I14" s="19">
        <v>1.65</v>
      </c>
      <c r="J14" s="17">
        <f>1.65*22</f>
        <v>36.3</v>
      </c>
    </row>
    <row r="15" s="2" customFormat="1" ht="20" customHeight="1" spans="1:10">
      <c r="A15" s="18">
        <v>11</v>
      </c>
      <c r="B15" s="19" t="s">
        <v>66</v>
      </c>
      <c r="C15" s="19" t="s">
        <v>67</v>
      </c>
      <c r="D15" s="19" t="s">
        <v>68</v>
      </c>
      <c r="E15" s="19" t="s">
        <v>69</v>
      </c>
      <c r="F15" s="20" t="s">
        <v>36</v>
      </c>
      <c r="G15" s="19">
        <v>5.5</v>
      </c>
      <c r="H15" s="17"/>
      <c r="I15" s="19">
        <v>5.5</v>
      </c>
      <c r="J15" s="17">
        <f>5.5*22</f>
        <v>121</v>
      </c>
    </row>
    <row r="16" s="2" customFormat="1" ht="20" customHeight="1" spans="1:10">
      <c r="A16" s="18">
        <v>12</v>
      </c>
      <c r="B16" s="19" t="s">
        <v>70</v>
      </c>
      <c r="C16" s="19" t="s">
        <v>71</v>
      </c>
      <c r="D16" s="19" t="s">
        <v>72</v>
      </c>
      <c r="E16" s="19" t="s">
        <v>73</v>
      </c>
      <c r="F16" s="20" t="s">
        <v>36</v>
      </c>
      <c r="G16" s="19">
        <v>3.3</v>
      </c>
      <c r="H16" s="17"/>
      <c r="I16" s="19">
        <v>3.3</v>
      </c>
      <c r="J16" s="17">
        <f>3.3*22</f>
        <v>72.6</v>
      </c>
    </row>
    <row r="17" s="2" customFormat="1" ht="20" customHeight="1" spans="1:10">
      <c r="A17" s="18">
        <v>13</v>
      </c>
      <c r="B17" s="19" t="s">
        <v>74</v>
      </c>
      <c r="C17" s="19" t="s">
        <v>75</v>
      </c>
      <c r="D17" s="19" t="s">
        <v>76</v>
      </c>
      <c r="E17" s="19" t="s">
        <v>77</v>
      </c>
      <c r="F17" s="20" t="s">
        <v>36</v>
      </c>
      <c r="G17" s="19">
        <v>2.75</v>
      </c>
      <c r="H17" s="17"/>
      <c r="I17" s="19">
        <v>2.75</v>
      </c>
      <c r="J17" s="17">
        <f>2.75*22</f>
        <v>60.5</v>
      </c>
    </row>
    <row r="18" s="2" customFormat="1" ht="20" customHeight="1" spans="1:10">
      <c r="A18" s="18">
        <v>14</v>
      </c>
      <c r="B18" s="19" t="s">
        <v>78</v>
      </c>
      <c r="C18" s="19" t="s">
        <v>79</v>
      </c>
      <c r="D18" s="19" t="s">
        <v>80</v>
      </c>
      <c r="E18" s="19" t="s">
        <v>77</v>
      </c>
      <c r="F18" s="20" t="s">
        <v>36</v>
      </c>
      <c r="G18" s="19">
        <v>2.2</v>
      </c>
      <c r="H18" s="17"/>
      <c r="I18" s="19">
        <v>2.2</v>
      </c>
      <c r="J18" s="17">
        <f>2.2*22</f>
        <v>48.4</v>
      </c>
    </row>
    <row r="19" s="2" customFormat="1" ht="20" customHeight="1" spans="1:10">
      <c r="A19" s="18">
        <v>15</v>
      </c>
      <c r="B19" s="19" t="s">
        <v>81</v>
      </c>
      <c r="C19" s="19" t="s">
        <v>64</v>
      </c>
      <c r="D19" s="19" t="s">
        <v>82</v>
      </c>
      <c r="E19" s="19" t="s">
        <v>77</v>
      </c>
      <c r="F19" s="20" t="s">
        <v>36</v>
      </c>
      <c r="G19" s="19">
        <v>1.1</v>
      </c>
      <c r="H19" s="17"/>
      <c r="I19" s="19">
        <v>1.1</v>
      </c>
      <c r="J19" s="17">
        <f>1.1*22</f>
        <v>24.2</v>
      </c>
    </row>
    <row r="20" s="2" customFormat="1" ht="20" customHeight="1" spans="1:10">
      <c r="A20" s="18">
        <v>16</v>
      </c>
      <c r="B20" s="19" t="s">
        <v>83</v>
      </c>
      <c r="C20" s="19" t="s">
        <v>84</v>
      </c>
      <c r="D20" s="19" t="s">
        <v>85</v>
      </c>
      <c r="E20" s="19" t="s">
        <v>86</v>
      </c>
      <c r="F20" s="20" t="s">
        <v>36</v>
      </c>
      <c r="G20" s="19">
        <v>2.75</v>
      </c>
      <c r="H20" s="17"/>
      <c r="I20" s="19">
        <v>2.75</v>
      </c>
      <c r="J20" s="17">
        <f>2.75*22</f>
        <v>60.5</v>
      </c>
    </row>
    <row r="21" s="2" customFormat="1" ht="20" customHeight="1" spans="1:10">
      <c r="A21" s="18">
        <v>17</v>
      </c>
      <c r="B21" s="19" t="s">
        <v>87</v>
      </c>
      <c r="C21" s="19" t="s">
        <v>60</v>
      </c>
      <c r="D21" s="19" t="s">
        <v>88</v>
      </c>
      <c r="E21" s="19" t="s">
        <v>89</v>
      </c>
      <c r="F21" s="20" t="s">
        <v>36</v>
      </c>
      <c r="G21" s="19">
        <v>2.2</v>
      </c>
      <c r="H21" s="17"/>
      <c r="I21" s="19">
        <v>2.2</v>
      </c>
      <c r="J21" s="17">
        <f>2.2*22</f>
        <v>48.4</v>
      </c>
    </row>
    <row r="22" s="2" customFormat="1" ht="20" customHeight="1" spans="1:10">
      <c r="A22" s="18">
        <v>18</v>
      </c>
      <c r="B22" s="19" t="s">
        <v>90</v>
      </c>
      <c r="C22" s="19" t="s">
        <v>91</v>
      </c>
      <c r="D22" s="19" t="s">
        <v>92</v>
      </c>
      <c r="E22" s="19" t="s">
        <v>93</v>
      </c>
      <c r="F22" s="20" t="s">
        <v>36</v>
      </c>
      <c r="G22" s="19">
        <v>2.2</v>
      </c>
      <c r="H22" s="17"/>
      <c r="I22" s="19">
        <v>2.2</v>
      </c>
      <c r="J22" s="17">
        <f>2.2*22</f>
        <v>48.4</v>
      </c>
    </row>
    <row r="23" s="2" customFormat="1" ht="20" customHeight="1" spans="1:10">
      <c r="A23" s="18">
        <v>19</v>
      </c>
      <c r="B23" s="19" t="s">
        <v>94</v>
      </c>
      <c r="C23" s="19" t="s">
        <v>33</v>
      </c>
      <c r="D23" s="19" t="s">
        <v>95</v>
      </c>
      <c r="E23" s="19" t="s">
        <v>96</v>
      </c>
      <c r="F23" s="20" t="s">
        <v>36</v>
      </c>
      <c r="G23" s="19">
        <v>2.2</v>
      </c>
      <c r="H23" s="17"/>
      <c r="I23" s="19">
        <v>2.2</v>
      </c>
      <c r="J23" s="17">
        <f>2.2*22</f>
        <v>48.4</v>
      </c>
    </row>
    <row r="24" s="2" customFormat="1" ht="20" customHeight="1" spans="1:10">
      <c r="A24" s="18">
        <v>20</v>
      </c>
      <c r="B24" s="19" t="s">
        <v>97</v>
      </c>
      <c r="C24" s="19" t="s">
        <v>98</v>
      </c>
      <c r="D24" s="19" t="s">
        <v>99</v>
      </c>
      <c r="E24" s="19" t="s">
        <v>100</v>
      </c>
      <c r="F24" s="20" t="s">
        <v>36</v>
      </c>
      <c r="G24" s="19">
        <v>3.3</v>
      </c>
      <c r="H24" s="17"/>
      <c r="I24" s="19">
        <v>3.3</v>
      </c>
      <c r="J24" s="17">
        <f>3.3*22</f>
        <v>72.6</v>
      </c>
    </row>
    <row r="25" s="2" customFormat="1" ht="20" customHeight="1" spans="1:10">
      <c r="A25" s="18">
        <v>21</v>
      </c>
      <c r="B25" s="19" t="s">
        <v>101</v>
      </c>
      <c r="C25" s="19" t="s">
        <v>102</v>
      </c>
      <c r="D25" s="19" t="s">
        <v>103</v>
      </c>
      <c r="E25" s="19" t="s">
        <v>104</v>
      </c>
      <c r="F25" s="20" t="s">
        <v>36</v>
      </c>
      <c r="G25" s="19">
        <v>2.2</v>
      </c>
      <c r="H25" s="17"/>
      <c r="I25" s="19">
        <v>2.2</v>
      </c>
      <c r="J25" s="17">
        <f>2.2*22</f>
        <v>48.4</v>
      </c>
    </row>
    <row r="26" s="2" customFormat="1" ht="20" customHeight="1" spans="1:10">
      <c r="A26" s="18">
        <v>22</v>
      </c>
      <c r="B26" s="19" t="s">
        <v>105</v>
      </c>
      <c r="C26" s="19" t="s">
        <v>106</v>
      </c>
      <c r="D26" s="19" t="s">
        <v>107</v>
      </c>
      <c r="E26" s="19" t="s">
        <v>108</v>
      </c>
      <c r="F26" s="20" t="s">
        <v>36</v>
      </c>
      <c r="G26" s="19">
        <v>2.2</v>
      </c>
      <c r="H26" s="17"/>
      <c r="I26" s="19">
        <v>2.2</v>
      </c>
      <c r="J26" s="17">
        <f>2.2*22</f>
        <v>48.4</v>
      </c>
    </row>
    <row r="27" s="2" customFormat="1" ht="20" customHeight="1" spans="1:10">
      <c r="A27" s="18">
        <v>23</v>
      </c>
      <c r="B27" s="19" t="s">
        <v>109</v>
      </c>
      <c r="C27" s="19" t="s">
        <v>110</v>
      </c>
      <c r="D27" s="19" t="s">
        <v>111</v>
      </c>
      <c r="E27" s="19" t="s">
        <v>112</v>
      </c>
      <c r="F27" s="20" t="s">
        <v>36</v>
      </c>
      <c r="G27" s="19">
        <v>3.3</v>
      </c>
      <c r="H27" s="17"/>
      <c r="I27" s="19">
        <v>3.3</v>
      </c>
      <c r="J27" s="17">
        <f>3.3*22</f>
        <v>72.6</v>
      </c>
    </row>
    <row r="28" s="2" customFormat="1" ht="20" customHeight="1" spans="1:10">
      <c r="A28" s="18">
        <v>24</v>
      </c>
      <c r="B28" s="19" t="s">
        <v>113</v>
      </c>
      <c r="C28" s="19" t="s">
        <v>114</v>
      </c>
      <c r="D28" s="19" t="s">
        <v>115</v>
      </c>
      <c r="E28" s="19" t="s">
        <v>116</v>
      </c>
      <c r="F28" s="20" t="s">
        <v>36</v>
      </c>
      <c r="G28" s="19">
        <v>2.2</v>
      </c>
      <c r="H28" s="17"/>
      <c r="I28" s="19">
        <v>2.2</v>
      </c>
      <c r="J28" s="17">
        <f>2.2*22</f>
        <v>48.4</v>
      </c>
    </row>
    <row r="29" s="2" customFormat="1" ht="20" customHeight="1" spans="1:10">
      <c r="A29" s="18">
        <v>25</v>
      </c>
      <c r="B29" s="19" t="s">
        <v>117</v>
      </c>
      <c r="C29" s="19" t="s">
        <v>102</v>
      </c>
      <c r="D29" s="19" t="s">
        <v>118</v>
      </c>
      <c r="E29" s="19" t="s">
        <v>119</v>
      </c>
      <c r="F29" s="20" t="s">
        <v>36</v>
      </c>
      <c r="G29" s="19">
        <v>3.3</v>
      </c>
      <c r="H29" s="17"/>
      <c r="I29" s="19">
        <v>3.3</v>
      </c>
      <c r="J29" s="17">
        <f>3.3*22</f>
        <v>72.6</v>
      </c>
    </row>
    <row r="30" s="2" customFormat="1" ht="20" customHeight="1" spans="1:10">
      <c r="A30" s="18">
        <v>26</v>
      </c>
      <c r="B30" s="19" t="s">
        <v>120</v>
      </c>
      <c r="C30" s="19" t="s">
        <v>45</v>
      </c>
      <c r="D30" s="19" t="s">
        <v>121</v>
      </c>
      <c r="E30" s="19" t="s">
        <v>122</v>
      </c>
      <c r="F30" s="20" t="s">
        <v>36</v>
      </c>
      <c r="G30" s="19">
        <v>2.75</v>
      </c>
      <c r="H30" s="17"/>
      <c r="I30" s="19">
        <v>2.75</v>
      </c>
      <c r="J30" s="17">
        <f>2.75*22</f>
        <v>60.5</v>
      </c>
    </row>
    <row r="31" s="2" customFormat="1" ht="20" customHeight="1" spans="1:10">
      <c r="A31" s="18">
        <v>27</v>
      </c>
      <c r="B31" s="19" t="s">
        <v>123</v>
      </c>
      <c r="C31" s="19" t="s">
        <v>124</v>
      </c>
      <c r="D31" s="19" t="s">
        <v>125</v>
      </c>
      <c r="E31" s="19" t="s">
        <v>126</v>
      </c>
      <c r="F31" s="20" t="s">
        <v>36</v>
      </c>
      <c r="G31" s="19">
        <v>2.2</v>
      </c>
      <c r="H31" s="17"/>
      <c r="I31" s="19">
        <v>2.2</v>
      </c>
      <c r="J31" s="17">
        <f>2.2*22</f>
        <v>48.4</v>
      </c>
    </row>
    <row r="32" s="2" customFormat="1" ht="20" customHeight="1" spans="1:10">
      <c r="A32" s="18">
        <v>28</v>
      </c>
      <c r="B32" s="19" t="s">
        <v>127</v>
      </c>
      <c r="C32" s="19" t="s">
        <v>106</v>
      </c>
      <c r="D32" s="19" t="s">
        <v>128</v>
      </c>
      <c r="E32" s="19" t="s">
        <v>40</v>
      </c>
      <c r="F32" s="20" t="s">
        <v>36</v>
      </c>
      <c r="G32" s="19">
        <v>2.2</v>
      </c>
      <c r="H32" s="17"/>
      <c r="I32" s="19">
        <v>2.2</v>
      </c>
      <c r="J32" s="17">
        <f>2.2*22</f>
        <v>48.4</v>
      </c>
    </row>
    <row r="33" s="2" customFormat="1" ht="20" customHeight="1" spans="1:10">
      <c r="A33" s="18">
        <v>29</v>
      </c>
      <c r="B33" s="19" t="s">
        <v>129</v>
      </c>
      <c r="C33" s="19" t="s">
        <v>130</v>
      </c>
      <c r="D33" s="19" t="s">
        <v>131</v>
      </c>
      <c r="E33" s="19" t="s">
        <v>132</v>
      </c>
      <c r="F33" s="20" t="s">
        <v>36</v>
      </c>
      <c r="G33" s="19">
        <v>2.2</v>
      </c>
      <c r="H33" s="17"/>
      <c r="I33" s="19">
        <v>2.2</v>
      </c>
      <c r="J33" s="17">
        <f>2.2*22</f>
        <v>48.4</v>
      </c>
    </row>
    <row r="34" s="2" customFormat="1" ht="20" customHeight="1" spans="1:10">
      <c r="A34" s="18">
        <v>30</v>
      </c>
      <c r="B34" s="19" t="s">
        <v>133</v>
      </c>
      <c r="C34" s="19" t="s">
        <v>134</v>
      </c>
      <c r="D34" s="19" t="s">
        <v>135</v>
      </c>
      <c r="E34" s="19" t="s">
        <v>136</v>
      </c>
      <c r="F34" s="20" t="s">
        <v>137</v>
      </c>
      <c r="G34" s="19">
        <v>1.8</v>
      </c>
      <c r="H34" s="17"/>
      <c r="I34" s="19">
        <v>1.8</v>
      </c>
      <c r="J34" s="17">
        <f>1.8*22</f>
        <v>39.6</v>
      </c>
    </row>
    <row r="35" s="2" customFormat="1" ht="20" customHeight="1" spans="1:10">
      <c r="A35" s="18">
        <v>31</v>
      </c>
      <c r="B35" s="19" t="s">
        <v>138</v>
      </c>
      <c r="C35" s="19" t="s">
        <v>98</v>
      </c>
      <c r="D35" s="19" t="s">
        <v>139</v>
      </c>
      <c r="E35" s="19" t="s">
        <v>140</v>
      </c>
      <c r="F35" s="20" t="s">
        <v>137</v>
      </c>
      <c r="G35" s="19">
        <v>3.5</v>
      </c>
      <c r="H35" s="17"/>
      <c r="I35" s="19">
        <v>3.5</v>
      </c>
      <c r="J35" s="17">
        <f>3.5*22</f>
        <v>77</v>
      </c>
    </row>
    <row r="36" s="2" customFormat="1" ht="20" customHeight="1" spans="1:10">
      <c r="A36" s="18">
        <v>32</v>
      </c>
      <c r="B36" s="19" t="s">
        <v>141</v>
      </c>
      <c r="C36" s="19" t="s">
        <v>142</v>
      </c>
      <c r="D36" s="19" t="s">
        <v>143</v>
      </c>
      <c r="E36" s="19" t="s">
        <v>144</v>
      </c>
      <c r="F36" s="20" t="s">
        <v>137</v>
      </c>
      <c r="G36" s="19">
        <v>1.8</v>
      </c>
      <c r="H36" s="17"/>
      <c r="I36" s="19">
        <v>1.8</v>
      </c>
      <c r="J36" s="17">
        <f>1.8*22</f>
        <v>39.6</v>
      </c>
    </row>
    <row r="37" s="2" customFormat="1" ht="20" customHeight="1" spans="1:10">
      <c r="A37" s="18">
        <v>33</v>
      </c>
      <c r="B37" s="19" t="s">
        <v>145</v>
      </c>
      <c r="C37" s="19" t="s">
        <v>146</v>
      </c>
      <c r="D37" s="19" t="s">
        <v>147</v>
      </c>
      <c r="E37" s="19" t="s">
        <v>148</v>
      </c>
      <c r="F37" s="20" t="s">
        <v>137</v>
      </c>
      <c r="G37" s="19">
        <v>1.8</v>
      </c>
      <c r="H37" s="17"/>
      <c r="I37" s="19">
        <v>1.8</v>
      </c>
      <c r="J37" s="17">
        <f>1.8*22</f>
        <v>39.6</v>
      </c>
    </row>
    <row r="38" s="2" customFormat="1" ht="20" customHeight="1" spans="1:10">
      <c r="A38" s="18">
        <v>34</v>
      </c>
      <c r="B38" s="19" t="s">
        <v>149</v>
      </c>
      <c r="C38" s="19" t="s">
        <v>150</v>
      </c>
      <c r="D38" s="19" t="s">
        <v>107</v>
      </c>
      <c r="E38" s="19" t="s">
        <v>151</v>
      </c>
      <c r="F38" s="20" t="s">
        <v>137</v>
      </c>
      <c r="G38" s="19">
        <v>1.7</v>
      </c>
      <c r="H38" s="17"/>
      <c r="I38" s="19">
        <v>1.7</v>
      </c>
      <c r="J38" s="17">
        <f>1.7*22</f>
        <v>37.4</v>
      </c>
    </row>
    <row r="39" s="2" customFormat="1" ht="20" customHeight="1" spans="1:10">
      <c r="A39" s="18">
        <v>35</v>
      </c>
      <c r="B39" s="19" t="s">
        <v>152</v>
      </c>
      <c r="C39" s="19" t="s">
        <v>153</v>
      </c>
      <c r="D39" s="19" t="s">
        <v>154</v>
      </c>
      <c r="E39" s="19" t="s">
        <v>155</v>
      </c>
      <c r="F39" s="20" t="s">
        <v>137</v>
      </c>
      <c r="G39" s="19">
        <v>0.53</v>
      </c>
      <c r="H39" s="17"/>
      <c r="I39" s="19">
        <v>0.53</v>
      </c>
      <c r="J39" s="17">
        <f>0.53*22</f>
        <v>11.66</v>
      </c>
    </row>
    <row r="40" s="2" customFormat="1" ht="20" customHeight="1" spans="1:10">
      <c r="A40" s="18">
        <v>36</v>
      </c>
      <c r="B40" s="19" t="s">
        <v>156</v>
      </c>
      <c r="C40" s="19" t="s">
        <v>157</v>
      </c>
      <c r="D40" s="19" t="s">
        <v>158</v>
      </c>
      <c r="E40" s="19" t="s">
        <v>159</v>
      </c>
      <c r="F40" s="20" t="s">
        <v>137</v>
      </c>
      <c r="G40" s="19">
        <v>1.1</v>
      </c>
      <c r="H40" s="17"/>
      <c r="I40" s="19">
        <v>1.1</v>
      </c>
      <c r="J40" s="17">
        <f>1.1*22</f>
        <v>24.2</v>
      </c>
    </row>
    <row r="41" s="2" customFormat="1" ht="20" customHeight="1" spans="1:10">
      <c r="A41" s="18">
        <v>37</v>
      </c>
      <c r="B41" s="19" t="s">
        <v>160</v>
      </c>
      <c r="C41" s="19" t="s">
        <v>161</v>
      </c>
      <c r="D41" s="19" t="s">
        <v>162</v>
      </c>
      <c r="E41" s="19" t="s">
        <v>163</v>
      </c>
      <c r="F41" s="20" t="s">
        <v>137</v>
      </c>
      <c r="G41" s="19">
        <v>1.44</v>
      </c>
      <c r="H41" s="17"/>
      <c r="I41" s="19">
        <v>1.44</v>
      </c>
      <c r="J41" s="17">
        <f>1.44*22</f>
        <v>31.68</v>
      </c>
    </row>
    <row r="42" s="2" customFormat="1" ht="20" customHeight="1" spans="1:10">
      <c r="A42" s="18">
        <v>38</v>
      </c>
      <c r="B42" s="19" t="s">
        <v>164</v>
      </c>
      <c r="C42" s="19" t="s">
        <v>67</v>
      </c>
      <c r="D42" s="19" t="s">
        <v>115</v>
      </c>
      <c r="E42" s="19" t="s">
        <v>165</v>
      </c>
      <c r="F42" s="20" t="s">
        <v>166</v>
      </c>
      <c r="G42" s="19">
        <v>1.1</v>
      </c>
      <c r="H42" s="17"/>
      <c r="I42" s="19">
        <v>1.1</v>
      </c>
      <c r="J42" s="17">
        <f>1.1*22</f>
        <v>24.2</v>
      </c>
    </row>
    <row r="43" s="2" customFormat="1" ht="20" customHeight="1" spans="1:10">
      <c r="A43" s="18">
        <v>39</v>
      </c>
      <c r="B43" s="19" t="s">
        <v>167</v>
      </c>
      <c r="C43" s="19" t="s">
        <v>124</v>
      </c>
      <c r="D43" s="19" t="s">
        <v>168</v>
      </c>
      <c r="E43" s="19" t="s">
        <v>169</v>
      </c>
      <c r="F43" s="20" t="s">
        <v>166</v>
      </c>
      <c r="G43" s="19">
        <v>1</v>
      </c>
      <c r="H43" s="17"/>
      <c r="I43" s="19">
        <v>1</v>
      </c>
      <c r="J43" s="17">
        <f>1*22</f>
        <v>22</v>
      </c>
    </row>
    <row r="44" s="2" customFormat="1" ht="20" customHeight="1" spans="1:10">
      <c r="A44" s="18">
        <v>40</v>
      </c>
      <c r="B44" s="19" t="s">
        <v>170</v>
      </c>
      <c r="C44" s="19" t="s">
        <v>110</v>
      </c>
      <c r="D44" s="19" t="s">
        <v>61</v>
      </c>
      <c r="E44" s="19" t="s">
        <v>171</v>
      </c>
      <c r="F44" s="20" t="s">
        <v>166</v>
      </c>
      <c r="G44" s="19">
        <v>0.8</v>
      </c>
      <c r="H44" s="17"/>
      <c r="I44" s="19">
        <v>0.8</v>
      </c>
      <c r="J44" s="17">
        <f>0.8*22</f>
        <v>17.6</v>
      </c>
    </row>
    <row r="45" s="2" customFormat="1" ht="20" customHeight="1" spans="1:10">
      <c r="A45" s="18">
        <v>41</v>
      </c>
      <c r="B45" s="19" t="s">
        <v>172</v>
      </c>
      <c r="C45" s="19" t="s">
        <v>173</v>
      </c>
      <c r="D45" s="19" t="s">
        <v>76</v>
      </c>
      <c r="E45" s="19" t="s">
        <v>174</v>
      </c>
      <c r="F45" s="20" t="s">
        <v>166</v>
      </c>
      <c r="G45" s="19">
        <v>1.1</v>
      </c>
      <c r="H45" s="17"/>
      <c r="I45" s="19">
        <v>1.1</v>
      </c>
      <c r="J45" s="17">
        <f>1.1*22</f>
        <v>24.2</v>
      </c>
    </row>
    <row r="46" s="2" customFormat="1" ht="20" customHeight="1" spans="1:10">
      <c r="A46" s="18">
        <v>42</v>
      </c>
      <c r="B46" s="19" t="s">
        <v>175</v>
      </c>
      <c r="C46" s="19" t="s">
        <v>49</v>
      </c>
      <c r="D46" s="19" t="s">
        <v>65</v>
      </c>
      <c r="E46" s="19" t="s">
        <v>176</v>
      </c>
      <c r="F46" s="20" t="s">
        <v>166</v>
      </c>
      <c r="G46" s="19">
        <v>0.7</v>
      </c>
      <c r="H46" s="17"/>
      <c r="I46" s="19">
        <v>0.7</v>
      </c>
      <c r="J46" s="17">
        <f>0.7*22</f>
        <v>15.4</v>
      </c>
    </row>
    <row r="47" s="2" customFormat="1" ht="20" customHeight="1" spans="1:10">
      <c r="A47" s="18">
        <v>43</v>
      </c>
      <c r="B47" s="19" t="s">
        <v>177</v>
      </c>
      <c r="C47" s="19" t="s">
        <v>178</v>
      </c>
      <c r="D47" s="19" t="s">
        <v>99</v>
      </c>
      <c r="E47" s="19" t="s">
        <v>179</v>
      </c>
      <c r="F47" s="20" t="s">
        <v>166</v>
      </c>
      <c r="G47" s="19">
        <v>1.2</v>
      </c>
      <c r="H47" s="17"/>
      <c r="I47" s="19">
        <v>1.2</v>
      </c>
      <c r="J47" s="17">
        <f>1.2*22</f>
        <v>26.4</v>
      </c>
    </row>
    <row r="48" s="2" customFormat="1" ht="20" customHeight="1" spans="1:10">
      <c r="A48" s="18">
        <v>44</v>
      </c>
      <c r="B48" s="19" t="s">
        <v>180</v>
      </c>
      <c r="C48" s="19" t="s">
        <v>181</v>
      </c>
      <c r="D48" s="19" t="s">
        <v>125</v>
      </c>
      <c r="E48" s="19" t="s">
        <v>182</v>
      </c>
      <c r="F48" s="20" t="s">
        <v>166</v>
      </c>
      <c r="G48" s="19">
        <v>1.2</v>
      </c>
      <c r="H48" s="17"/>
      <c r="I48" s="19">
        <v>1.2</v>
      </c>
      <c r="J48" s="17">
        <f>1.2*22</f>
        <v>26.4</v>
      </c>
    </row>
    <row r="49" s="2" customFormat="1" ht="20" customHeight="1" spans="1:10">
      <c r="A49" s="18">
        <v>45</v>
      </c>
      <c r="B49" s="19" t="s">
        <v>183</v>
      </c>
      <c r="C49" s="19" t="s">
        <v>38</v>
      </c>
      <c r="D49" s="19" t="s">
        <v>121</v>
      </c>
      <c r="E49" s="19" t="s">
        <v>184</v>
      </c>
      <c r="F49" s="20" t="s">
        <v>166</v>
      </c>
      <c r="G49" s="19">
        <v>1.1</v>
      </c>
      <c r="H49" s="17"/>
      <c r="I49" s="19">
        <v>1.1</v>
      </c>
      <c r="J49" s="17">
        <f>1.1*22</f>
        <v>24.2</v>
      </c>
    </row>
    <row r="50" s="2" customFormat="1" ht="20" customHeight="1" spans="1:10">
      <c r="A50" s="18">
        <v>46</v>
      </c>
      <c r="B50" s="19" t="s">
        <v>185</v>
      </c>
      <c r="C50" s="19" t="s">
        <v>186</v>
      </c>
      <c r="D50" s="19" t="s">
        <v>103</v>
      </c>
      <c r="E50" s="19" t="s">
        <v>187</v>
      </c>
      <c r="F50" s="20" t="s">
        <v>166</v>
      </c>
      <c r="G50" s="19">
        <v>0.3</v>
      </c>
      <c r="H50" s="17"/>
      <c r="I50" s="19">
        <v>0.3</v>
      </c>
      <c r="J50" s="17">
        <f>0.3*22</f>
        <v>6.6</v>
      </c>
    </row>
    <row r="51" s="2" customFormat="1" ht="20" customHeight="1" spans="1:10">
      <c r="A51" s="18">
        <v>47</v>
      </c>
      <c r="B51" s="19" t="s">
        <v>188</v>
      </c>
      <c r="C51" s="19" t="s">
        <v>189</v>
      </c>
      <c r="D51" s="19" t="s">
        <v>111</v>
      </c>
      <c r="E51" s="19" t="s">
        <v>190</v>
      </c>
      <c r="F51" s="20" t="s">
        <v>166</v>
      </c>
      <c r="G51" s="19">
        <v>0.4</v>
      </c>
      <c r="H51" s="17"/>
      <c r="I51" s="19">
        <v>0.4</v>
      </c>
      <c r="J51" s="17">
        <f>0.4*22</f>
        <v>8.8</v>
      </c>
    </row>
    <row r="52" s="2" customFormat="1" ht="20" customHeight="1" spans="1:10">
      <c r="A52" s="18">
        <v>48</v>
      </c>
      <c r="B52" s="19" t="s">
        <v>191</v>
      </c>
      <c r="C52" s="19" t="s">
        <v>192</v>
      </c>
      <c r="D52" s="19" t="s">
        <v>128</v>
      </c>
      <c r="E52" s="19" t="s">
        <v>193</v>
      </c>
      <c r="F52" s="20" t="s">
        <v>166</v>
      </c>
      <c r="G52" s="19">
        <v>0.7</v>
      </c>
      <c r="H52" s="17"/>
      <c r="I52" s="19">
        <v>0.7</v>
      </c>
      <c r="J52" s="17">
        <f>0.7*22</f>
        <v>15.4</v>
      </c>
    </row>
    <row r="53" s="2" customFormat="1" ht="20" customHeight="1" spans="1:10">
      <c r="A53" s="18">
        <v>49</v>
      </c>
      <c r="B53" s="19" t="s">
        <v>194</v>
      </c>
      <c r="C53" s="19" t="s">
        <v>79</v>
      </c>
      <c r="D53" s="19" t="s">
        <v>82</v>
      </c>
      <c r="E53" s="19" t="s">
        <v>195</v>
      </c>
      <c r="F53" s="20" t="s">
        <v>166</v>
      </c>
      <c r="G53" s="19">
        <v>0.8</v>
      </c>
      <c r="H53" s="17"/>
      <c r="I53" s="19">
        <v>0.8</v>
      </c>
      <c r="J53" s="17">
        <f>0.8*22</f>
        <v>17.6</v>
      </c>
    </row>
    <row r="54" s="2" customFormat="1" ht="20" customHeight="1" spans="1:10">
      <c r="A54" s="18">
        <v>50</v>
      </c>
      <c r="B54" s="19" t="s">
        <v>196</v>
      </c>
      <c r="C54" s="19" t="s">
        <v>197</v>
      </c>
      <c r="D54" s="19" t="s">
        <v>198</v>
      </c>
      <c r="E54" s="19" t="s">
        <v>199</v>
      </c>
      <c r="F54" s="20" t="s">
        <v>166</v>
      </c>
      <c r="G54" s="19">
        <v>1.1</v>
      </c>
      <c r="H54" s="17"/>
      <c r="I54" s="19">
        <v>1.1</v>
      </c>
      <c r="J54" s="17">
        <f>1.1*22</f>
        <v>24.2</v>
      </c>
    </row>
    <row r="55" s="2" customFormat="1" ht="20" customHeight="1" spans="1:10">
      <c r="A55" s="18">
        <v>51</v>
      </c>
      <c r="B55" s="19" t="s">
        <v>200</v>
      </c>
      <c r="C55" s="19" t="s">
        <v>64</v>
      </c>
      <c r="D55" s="19" t="s">
        <v>131</v>
      </c>
      <c r="E55" s="19" t="s">
        <v>201</v>
      </c>
      <c r="F55" s="20" t="s">
        <v>166</v>
      </c>
      <c r="G55" s="19">
        <v>0.7</v>
      </c>
      <c r="H55" s="17"/>
      <c r="I55" s="19">
        <v>0.7</v>
      </c>
      <c r="J55" s="17">
        <f>0.7*22</f>
        <v>15.4</v>
      </c>
    </row>
    <row r="56" s="2" customFormat="1" ht="20" customHeight="1" spans="1:10">
      <c r="A56" s="18">
        <v>52</v>
      </c>
      <c r="B56" s="19" t="s">
        <v>202</v>
      </c>
      <c r="C56" s="19" t="s">
        <v>28</v>
      </c>
      <c r="D56" s="19" t="s">
        <v>95</v>
      </c>
      <c r="E56" s="19" t="s">
        <v>203</v>
      </c>
      <c r="F56" s="20" t="s">
        <v>166</v>
      </c>
      <c r="G56" s="19">
        <v>1</v>
      </c>
      <c r="H56" s="17"/>
      <c r="I56" s="19">
        <v>1</v>
      </c>
      <c r="J56" s="17">
        <f>1*22</f>
        <v>22</v>
      </c>
    </row>
    <row r="57" s="2" customFormat="1" ht="20" customHeight="1" spans="1:10">
      <c r="A57" s="18">
        <v>53</v>
      </c>
      <c r="B57" s="19" t="s">
        <v>204</v>
      </c>
      <c r="C57" s="19" t="s">
        <v>79</v>
      </c>
      <c r="D57" s="19" t="s">
        <v>205</v>
      </c>
      <c r="E57" s="19" t="s">
        <v>206</v>
      </c>
      <c r="F57" s="20" t="s">
        <v>166</v>
      </c>
      <c r="G57" s="19">
        <v>0.7</v>
      </c>
      <c r="H57" s="17"/>
      <c r="I57" s="19">
        <v>0.7</v>
      </c>
      <c r="J57" s="17">
        <f>0.7*22</f>
        <v>15.4</v>
      </c>
    </row>
    <row r="58" s="2" customFormat="1" ht="20" customHeight="1" spans="1:10">
      <c r="A58" s="18">
        <v>54</v>
      </c>
      <c r="B58" s="19" t="s">
        <v>207</v>
      </c>
      <c r="C58" s="19" t="s">
        <v>98</v>
      </c>
      <c r="D58" s="19" t="s">
        <v>118</v>
      </c>
      <c r="E58" s="19" t="s">
        <v>206</v>
      </c>
      <c r="F58" s="20" t="s">
        <v>166</v>
      </c>
      <c r="G58" s="19">
        <v>0.5</v>
      </c>
      <c r="H58" s="17"/>
      <c r="I58" s="19">
        <v>0.5</v>
      </c>
      <c r="J58" s="17">
        <f>0.5*22</f>
        <v>11</v>
      </c>
    </row>
    <row r="59" s="2" customFormat="1" ht="20" customHeight="1" spans="1:10">
      <c r="A59" s="18">
        <v>55</v>
      </c>
      <c r="B59" s="19" t="s">
        <v>208</v>
      </c>
      <c r="C59" s="19" t="s">
        <v>209</v>
      </c>
      <c r="D59" s="19" t="s">
        <v>85</v>
      </c>
      <c r="E59" s="19" t="s">
        <v>210</v>
      </c>
      <c r="F59" s="20" t="s">
        <v>166</v>
      </c>
      <c r="G59" s="19">
        <v>1</v>
      </c>
      <c r="H59" s="17"/>
      <c r="I59" s="19">
        <v>1</v>
      </c>
      <c r="J59" s="17">
        <f>1*22</f>
        <v>22</v>
      </c>
    </row>
    <row r="60" s="2" customFormat="1" ht="20" customHeight="1" spans="1:10">
      <c r="A60" s="18">
        <v>56</v>
      </c>
      <c r="B60" s="19" t="s">
        <v>211</v>
      </c>
      <c r="C60" s="19" t="s">
        <v>67</v>
      </c>
      <c r="D60" s="19" t="s">
        <v>212</v>
      </c>
      <c r="E60" s="19" t="s">
        <v>213</v>
      </c>
      <c r="F60" s="20" t="s">
        <v>214</v>
      </c>
      <c r="G60" s="19">
        <v>5.3</v>
      </c>
      <c r="H60" s="17"/>
      <c r="I60" s="19">
        <v>5.3</v>
      </c>
      <c r="J60" s="17">
        <f>5.3*22</f>
        <v>116.6</v>
      </c>
    </row>
    <row r="61" s="2" customFormat="1" ht="20" customHeight="1" spans="1:10">
      <c r="A61" s="18">
        <v>57</v>
      </c>
      <c r="B61" s="19" t="s">
        <v>215</v>
      </c>
      <c r="C61" s="19" t="s">
        <v>216</v>
      </c>
      <c r="D61" s="19" t="s">
        <v>217</v>
      </c>
      <c r="E61" s="19" t="s">
        <v>218</v>
      </c>
      <c r="F61" s="20" t="s">
        <v>214</v>
      </c>
      <c r="G61" s="19">
        <v>2.55</v>
      </c>
      <c r="H61" s="17"/>
      <c r="I61" s="19">
        <v>2.55</v>
      </c>
      <c r="J61" s="17">
        <f>2.55*22</f>
        <v>56.1</v>
      </c>
    </row>
    <row r="62" s="2" customFormat="1" ht="20" customHeight="1" spans="1:10">
      <c r="A62" s="18">
        <v>58</v>
      </c>
      <c r="B62" s="19" t="s">
        <v>219</v>
      </c>
      <c r="C62" s="19" t="s">
        <v>38</v>
      </c>
      <c r="D62" s="19" t="s">
        <v>220</v>
      </c>
      <c r="E62" s="19" t="s">
        <v>221</v>
      </c>
      <c r="F62" s="20" t="s">
        <v>214</v>
      </c>
      <c r="G62" s="19">
        <v>2</v>
      </c>
      <c r="H62" s="17"/>
      <c r="I62" s="19">
        <v>2</v>
      </c>
      <c r="J62" s="17">
        <f>2*22</f>
        <v>44</v>
      </c>
    </row>
    <row r="63" s="2" customFormat="1" ht="20" customHeight="1" spans="1:10">
      <c r="A63" s="18">
        <v>59</v>
      </c>
      <c r="B63" s="19" t="s">
        <v>222</v>
      </c>
      <c r="C63" s="19" t="s">
        <v>223</v>
      </c>
      <c r="D63" s="19" t="s">
        <v>224</v>
      </c>
      <c r="E63" s="19" t="s">
        <v>225</v>
      </c>
      <c r="F63" s="20" t="s">
        <v>214</v>
      </c>
      <c r="G63" s="19">
        <v>3.15</v>
      </c>
      <c r="H63" s="17"/>
      <c r="I63" s="19">
        <v>3.15</v>
      </c>
      <c r="J63" s="17">
        <f>3.15*22</f>
        <v>69.3</v>
      </c>
    </row>
    <row r="64" s="2" customFormat="1" ht="20" customHeight="1" spans="1:10">
      <c r="A64" s="18">
        <v>60</v>
      </c>
      <c r="B64" s="19" t="s">
        <v>226</v>
      </c>
      <c r="C64" s="19" t="s">
        <v>49</v>
      </c>
      <c r="D64" s="19" t="s">
        <v>227</v>
      </c>
      <c r="E64" s="19" t="s">
        <v>228</v>
      </c>
      <c r="F64" s="20" t="s">
        <v>214</v>
      </c>
      <c r="G64" s="19">
        <v>1</v>
      </c>
      <c r="H64" s="17"/>
      <c r="I64" s="19">
        <v>1</v>
      </c>
      <c r="J64" s="17">
        <f>1*22</f>
        <v>22</v>
      </c>
    </row>
    <row r="65" s="2" customFormat="1" ht="20" customHeight="1" spans="1:10">
      <c r="A65" s="18">
        <v>61</v>
      </c>
      <c r="B65" s="19" t="s">
        <v>229</v>
      </c>
      <c r="C65" s="19" t="s">
        <v>230</v>
      </c>
      <c r="D65" s="19" t="s">
        <v>231</v>
      </c>
      <c r="E65" s="19" t="s">
        <v>232</v>
      </c>
      <c r="F65" s="20" t="s">
        <v>214</v>
      </c>
      <c r="G65" s="19">
        <v>0.8</v>
      </c>
      <c r="H65" s="17"/>
      <c r="I65" s="19">
        <v>0.8</v>
      </c>
      <c r="J65" s="17">
        <f>0.8*22</f>
        <v>17.6</v>
      </c>
    </row>
    <row r="66" s="2" customFormat="1" ht="20" customHeight="1" spans="1:10">
      <c r="A66" s="18">
        <v>62</v>
      </c>
      <c r="B66" s="19" t="s">
        <v>233</v>
      </c>
      <c r="C66" s="19" t="s">
        <v>234</v>
      </c>
      <c r="D66" s="19" t="s">
        <v>154</v>
      </c>
      <c r="E66" s="19" t="s">
        <v>235</v>
      </c>
      <c r="F66" s="20" t="s">
        <v>214</v>
      </c>
      <c r="G66" s="19">
        <v>0.8</v>
      </c>
      <c r="H66" s="17"/>
      <c r="I66" s="19">
        <v>0.8</v>
      </c>
      <c r="J66" s="17">
        <f>0.8*22</f>
        <v>17.6</v>
      </c>
    </row>
    <row r="67" s="2" customFormat="1" ht="20" customHeight="1" spans="1:10">
      <c r="A67" s="18">
        <v>63</v>
      </c>
      <c r="B67" s="19" t="s">
        <v>236</v>
      </c>
      <c r="C67" s="19" t="s">
        <v>142</v>
      </c>
      <c r="D67" s="19" t="s">
        <v>237</v>
      </c>
      <c r="E67" s="19" t="s">
        <v>238</v>
      </c>
      <c r="F67" s="20" t="s">
        <v>214</v>
      </c>
      <c r="G67" s="19">
        <v>2.2</v>
      </c>
      <c r="H67" s="17"/>
      <c r="I67" s="19">
        <v>2.2</v>
      </c>
      <c r="J67" s="17">
        <f>2.2*22</f>
        <v>48.4</v>
      </c>
    </row>
    <row r="68" s="2" customFormat="1" ht="20" customHeight="1" spans="1:10">
      <c r="A68" s="18">
        <v>64</v>
      </c>
      <c r="B68" s="19" t="s">
        <v>239</v>
      </c>
      <c r="C68" s="19" t="s">
        <v>230</v>
      </c>
      <c r="D68" s="19" t="s">
        <v>240</v>
      </c>
      <c r="E68" s="19" t="s">
        <v>241</v>
      </c>
      <c r="F68" s="20" t="s">
        <v>214</v>
      </c>
      <c r="G68" s="19">
        <v>1.1</v>
      </c>
      <c r="H68" s="17"/>
      <c r="I68" s="19">
        <v>1.1</v>
      </c>
      <c r="J68" s="17">
        <f>1.1*22</f>
        <v>24.2</v>
      </c>
    </row>
    <row r="69" s="2" customFormat="1" ht="20" customHeight="1" spans="1:10">
      <c r="A69" s="18">
        <v>65</v>
      </c>
      <c r="B69" s="19" t="s">
        <v>242</v>
      </c>
      <c r="C69" s="19" t="s">
        <v>64</v>
      </c>
      <c r="D69" s="19" t="s">
        <v>158</v>
      </c>
      <c r="E69" s="19" t="s">
        <v>243</v>
      </c>
      <c r="F69" s="20" t="s">
        <v>214</v>
      </c>
      <c r="G69" s="19">
        <v>2.35</v>
      </c>
      <c r="H69" s="17"/>
      <c r="I69" s="19">
        <v>2.35</v>
      </c>
      <c r="J69" s="17">
        <f>2.35*22</f>
        <v>51.7</v>
      </c>
    </row>
    <row r="70" s="2" customFormat="1" ht="20" customHeight="1" spans="1:10">
      <c r="A70" s="18">
        <v>66</v>
      </c>
      <c r="B70" s="19" t="s">
        <v>244</v>
      </c>
      <c r="C70" s="19" t="s">
        <v>56</v>
      </c>
      <c r="D70" s="19" t="s">
        <v>245</v>
      </c>
      <c r="E70" s="19" t="s">
        <v>246</v>
      </c>
      <c r="F70" s="20" t="s">
        <v>214</v>
      </c>
      <c r="G70" s="19">
        <v>1</v>
      </c>
      <c r="H70" s="17"/>
      <c r="I70" s="19">
        <v>1</v>
      </c>
      <c r="J70" s="17">
        <f>1*22</f>
        <v>22</v>
      </c>
    </row>
    <row r="71" s="2" customFormat="1" ht="20" customHeight="1" spans="1:10">
      <c r="A71" s="18">
        <v>67</v>
      </c>
      <c r="B71" s="19" t="s">
        <v>247</v>
      </c>
      <c r="C71" s="19" t="s">
        <v>33</v>
      </c>
      <c r="D71" s="19" t="s">
        <v>248</v>
      </c>
      <c r="E71" s="19" t="s">
        <v>249</v>
      </c>
      <c r="F71" s="20" t="s">
        <v>214</v>
      </c>
      <c r="G71" s="19">
        <v>3.2</v>
      </c>
      <c r="H71" s="17"/>
      <c r="I71" s="19">
        <v>3.2</v>
      </c>
      <c r="J71" s="17">
        <f>3.2*22</f>
        <v>70.4</v>
      </c>
    </row>
    <row r="72" s="2" customFormat="1" ht="20" customHeight="1" spans="1:10">
      <c r="A72" s="18">
        <v>68</v>
      </c>
      <c r="B72" s="19" t="s">
        <v>250</v>
      </c>
      <c r="C72" s="19" t="s">
        <v>251</v>
      </c>
      <c r="D72" s="19" t="s">
        <v>29</v>
      </c>
      <c r="E72" s="19" t="s">
        <v>252</v>
      </c>
      <c r="F72" s="20" t="s">
        <v>214</v>
      </c>
      <c r="G72" s="19">
        <v>3.75</v>
      </c>
      <c r="H72" s="17"/>
      <c r="I72" s="19">
        <v>3.75</v>
      </c>
      <c r="J72" s="17">
        <f>3.75*22</f>
        <v>82.5</v>
      </c>
    </row>
    <row r="73" s="2" customFormat="1" ht="20" customHeight="1" spans="1:10">
      <c r="A73" s="18">
        <v>69</v>
      </c>
      <c r="B73" s="19" t="s">
        <v>253</v>
      </c>
      <c r="C73" s="19" t="s">
        <v>114</v>
      </c>
      <c r="D73" s="19" t="s">
        <v>254</v>
      </c>
      <c r="E73" s="19" t="s">
        <v>255</v>
      </c>
      <c r="F73" s="20" t="s">
        <v>214</v>
      </c>
      <c r="G73" s="19">
        <v>3.7</v>
      </c>
      <c r="H73" s="17"/>
      <c r="I73" s="19">
        <v>3.7</v>
      </c>
      <c r="J73" s="17">
        <f>3.7*22</f>
        <v>81.4</v>
      </c>
    </row>
    <row r="74" s="2" customFormat="1" ht="20" customHeight="1" spans="1:10">
      <c r="A74" s="18">
        <v>70</v>
      </c>
      <c r="B74" s="19" t="s">
        <v>256</v>
      </c>
      <c r="C74" s="19" t="s">
        <v>56</v>
      </c>
      <c r="D74" s="19" t="s">
        <v>257</v>
      </c>
      <c r="E74" s="19" t="s">
        <v>258</v>
      </c>
      <c r="F74" s="20" t="s">
        <v>214</v>
      </c>
      <c r="G74" s="19">
        <v>4.2</v>
      </c>
      <c r="H74" s="17"/>
      <c r="I74" s="19">
        <v>4.2</v>
      </c>
      <c r="J74" s="17">
        <f>4.2*22</f>
        <v>92.4</v>
      </c>
    </row>
    <row r="75" s="2" customFormat="1" ht="20" customHeight="1" spans="1:10">
      <c r="A75" s="18">
        <v>71</v>
      </c>
      <c r="B75" s="19" t="s">
        <v>259</v>
      </c>
      <c r="C75" s="19" t="s">
        <v>150</v>
      </c>
      <c r="D75" s="19" t="s">
        <v>260</v>
      </c>
      <c r="E75" s="19" t="s">
        <v>261</v>
      </c>
      <c r="F75" s="20" t="s">
        <v>214</v>
      </c>
      <c r="G75" s="19">
        <v>2.85</v>
      </c>
      <c r="H75" s="17"/>
      <c r="I75" s="19">
        <v>2.85</v>
      </c>
      <c r="J75" s="17">
        <f>2.85*22</f>
        <v>62.7</v>
      </c>
    </row>
    <row r="76" s="2" customFormat="1" ht="20" customHeight="1" spans="1:10">
      <c r="A76" s="18">
        <v>72</v>
      </c>
      <c r="B76" s="19" t="s">
        <v>262</v>
      </c>
      <c r="C76" s="19" t="s">
        <v>38</v>
      </c>
      <c r="D76" s="19" t="s">
        <v>263</v>
      </c>
      <c r="E76" s="19" t="s">
        <v>264</v>
      </c>
      <c r="F76" s="20" t="s">
        <v>214</v>
      </c>
      <c r="G76" s="19">
        <v>2.8</v>
      </c>
      <c r="H76" s="17"/>
      <c r="I76" s="19">
        <v>2.8</v>
      </c>
      <c r="J76" s="17">
        <f>2.8*22</f>
        <v>61.6</v>
      </c>
    </row>
    <row r="77" s="2" customFormat="1" ht="20" customHeight="1" spans="1:10">
      <c r="A77" s="18">
        <v>73</v>
      </c>
      <c r="B77" s="19" t="s">
        <v>265</v>
      </c>
      <c r="C77" s="19" t="s">
        <v>216</v>
      </c>
      <c r="D77" s="19" t="s">
        <v>266</v>
      </c>
      <c r="E77" s="19" t="s">
        <v>267</v>
      </c>
      <c r="F77" s="20" t="s">
        <v>214</v>
      </c>
      <c r="G77" s="19">
        <v>1.8</v>
      </c>
      <c r="H77" s="17"/>
      <c r="I77" s="19">
        <v>1.8</v>
      </c>
      <c r="J77" s="17">
        <f>1.8*22</f>
        <v>39.6</v>
      </c>
    </row>
    <row r="78" s="2" customFormat="1" ht="20" customHeight="1" spans="1:10">
      <c r="A78" s="18">
        <v>74</v>
      </c>
      <c r="B78" s="19" t="s">
        <v>268</v>
      </c>
      <c r="C78" s="19" t="s">
        <v>269</v>
      </c>
      <c r="D78" s="19" t="s">
        <v>270</v>
      </c>
      <c r="E78" s="19" t="s">
        <v>271</v>
      </c>
      <c r="F78" s="20" t="s">
        <v>214</v>
      </c>
      <c r="G78" s="19">
        <v>1</v>
      </c>
      <c r="H78" s="17"/>
      <c r="I78" s="19">
        <v>1</v>
      </c>
      <c r="J78" s="17">
        <f>1*22</f>
        <v>22</v>
      </c>
    </row>
    <row r="79" s="2" customFormat="1" ht="20" customHeight="1" spans="1:10">
      <c r="A79" s="18">
        <v>75</v>
      </c>
      <c r="B79" s="19" t="s">
        <v>272</v>
      </c>
      <c r="C79" s="19" t="s">
        <v>273</v>
      </c>
      <c r="D79" s="19" t="s">
        <v>274</v>
      </c>
      <c r="E79" s="19" t="s">
        <v>275</v>
      </c>
      <c r="F79" s="20" t="s">
        <v>214</v>
      </c>
      <c r="G79" s="19">
        <v>1</v>
      </c>
      <c r="H79" s="17"/>
      <c r="I79" s="19">
        <v>1</v>
      </c>
      <c r="J79" s="17">
        <f>1*22</f>
        <v>22</v>
      </c>
    </row>
    <row r="80" s="2" customFormat="1" ht="20" customHeight="1" spans="1:10">
      <c r="A80" s="18">
        <v>76</v>
      </c>
      <c r="B80" s="19" t="s">
        <v>276</v>
      </c>
      <c r="C80" s="19" t="s">
        <v>150</v>
      </c>
      <c r="D80" s="19" t="s">
        <v>277</v>
      </c>
      <c r="E80" s="19" t="s">
        <v>278</v>
      </c>
      <c r="F80" s="20" t="s">
        <v>279</v>
      </c>
      <c r="G80" s="19">
        <v>1.35</v>
      </c>
      <c r="H80" s="17"/>
      <c r="I80" s="19">
        <v>1.35</v>
      </c>
      <c r="J80" s="17">
        <f>1.35*22</f>
        <v>29.7</v>
      </c>
    </row>
    <row r="81" s="2" customFormat="1" ht="20" customHeight="1" spans="1:10">
      <c r="A81" s="18">
        <v>77</v>
      </c>
      <c r="B81" s="21" t="s">
        <v>280</v>
      </c>
      <c r="C81" s="19" t="s">
        <v>281</v>
      </c>
      <c r="D81" s="19" t="s">
        <v>282</v>
      </c>
      <c r="E81" s="19" t="s">
        <v>283</v>
      </c>
      <c r="F81" s="21" t="s">
        <v>284</v>
      </c>
      <c r="G81" s="21">
        <v>6</v>
      </c>
      <c r="H81" s="17"/>
      <c r="I81" s="21">
        <v>6</v>
      </c>
      <c r="J81" s="17">
        <f>6*22</f>
        <v>132</v>
      </c>
    </row>
    <row r="82" s="2" customFormat="1" ht="20" customHeight="1" spans="1:10">
      <c r="A82" s="18">
        <v>78</v>
      </c>
      <c r="B82" s="21" t="s">
        <v>285</v>
      </c>
      <c r="C82" s="19" t="s">
        <v>146</v>
      </c>
      <c r="D82" s="19" t="s">
        <v>111</v>
      </c>
      <c r="E82" s="19" t="s">
        <v>286</v>
      </c>
      <c r="F82" s="21" t="s">
        <v>284</v>
      </c>
      <c r="G82" s="21">
        <v>3.8</v>
      </c>
      <c r="H82" s="17"/>
      <c r="I82" s="21">
        <v>3.8</v>
      </c>
      <c r="J82" s="17">
        <f>3.8*22</f>
        <v>83.6</v>
      </c>
    </row>
    <row r="83" s="2" customFormat="1" ht="20" customHeight="1" spans="1:10">
      <c r="A83" s="18">
        <v>79</v>
      </c>
      <c r="B83" s="21" t="s">
        <v>287</v>
      </c>
      <c r="C83" s="19" t="s">
        <v>28</v>
      </c>
      <c r="D83" s="19" t="s">
        <v>65</v>
      </c>
      <c r="E83" s="19" t="s">
        <v>288</v>
      </c>
      <c r="F83" s="21" t="s">
        <v>284</v>
      </c>
      <c r="G83" s="21">
        <v>1</v>
      </c>
      <c r="H83" s="17"/>
      <c r="I83" s="21">
        <v>1</v>
      </c>
      <c r="J83" s="17">
        <f>1*22</f>
        <v>22</v>
      </c>
    </row>
    <row r="84" s="2" customFormat="1" ht="20" customHeight="1" spans="1:10">
      <c r="A84" s="18">
        <v>80</v>
      </c>
      <c r="B84" s="21" t="s">
        <v>289</v>
      </c>
      <c r="C84" s="19" t="s">
        <v>102</v>
      </c>
      <c r="D84" s="19" t="s">
        <v>121</v>
      </c>
      <c r="E84" s="19" t="s">
        <v>290</v>
      </c>
      <c r="F84" s="21" t="s">
        <v>284</v>
      </c>
      <c r="G84" s="21">
        <v>3.2</v>
      </c>
      <c r="H84" s="17"/>
      <c r="I84" s="21">
        <v>3.2</v>
      </c>
      <c r="J84" s="17">
        <f>3.2*22</f>
        <v>70.4</v>
      </c>
    </row>
    <row r="85" s="2" customFormat="1" ht="20" customHeight="1" spans="1:10">
      <c r="A85" s="18">
        <v>81</v>
      </c>
      <c r="B85" s="21" t="s">
        <v>291</v>
      </c>
      <c r="C85" s="19" t="s">
        <v>223</v>
      </c>
      <c r="D85" s="19" t="s">
        <v>292</v>
      </c>
      <c r="E85" s="19" t="s">
        <v>293</v>
      </c>
      <c r="F85" s="21" t="s">
        <v>284</v>
      </c>
      <c r="G85" s="21">
        <v>1.6</v>
      </c>
      <c r="H85" s="17"/>
      <c r="I85" s="21">
        <v>1.6</v>
      </c>
      <c r="J85" s="17">
        <f>1.6*22</f>
        <v>35.2</v>
      </c>
    </row>
    <row r="86" s="2" customFormat="1" ht="20" customHeight="1" spans="1:10">
      <c r="A86" s="18">
        <v>82</v>
      </c>
      <c r="B86" s="21" t="s">
        <v>294</v>
      </c>
      <c r="C86" s="19" t="s">
        <v>216</v>
      </c>
      <c r="D86" s="19" t="s">
        <v>295</v>
      </c>
      <c r="E86" s="19" t="s">
        <v>296</v>
      </c>
      <c r="F86" s="21" t="s">
        <v>284</v>
      </c>
      <c r="G86" s="21">
        <v>2.2</v>
      </c>
      <c r="H86" s="17"/>
      <c r="I86" s="21">
        <v>2.2</v>
      </c>
      <c r="J86" s="17">
        <f>2.2*22</f>
        <v>48.4</v>
      </c>
    </row>
    <row r="87" s="2" customFormat="1" ht="20" customHeight="1" spans="1:10">
      <c r="A87" s="18">
        <v>83</v>
      </c>
      <c r="B87" s="21" t="s">
        <v>297</v>
      </c>
      <c r="C87" s="19" t="s">
        <v>298</v>
      </c>
      <c r="D87" s="19" t="s">
        <v>39</v>
      </c>
      <c r="E87" s="19" t="s">
        <v>299</v>
      </c>
      <c r="F87" s="21" t="s">
        <v>284</v>
      </c>
      <c r="G87" s="21">
        <v>4.2</v>
      </c>
      <c r="H87" s="17"/>
      <c r="I87" s="21">
        <v>4.2</v>
      </c>
      <c r="J87" s="17">
        <f>4.2*22</f>
        <v>92.4</v>
      </c>
    </row>
    <row r="88" s="2" customFormat="1" ht="20" customHeight="1" spans="1:10">
      <c r="A88" s="18">
        <v>84</v>
      </c>
      <c r="B88" s="21" t="s">
        <v>300</v>
      </c>
      <c r="C88" s="19" t="s">
        <v>178</v>
      </c>
      <c r="D88" s="19" t="s">
        <v>34</v>
      </c>
      <c r="E88" s="19" t="s">
        <v>301</v>
      </c>
      <c r="F88" s="21" t="s">
        <v>284</v>
      </c>
      <c r="G88" s="21">
        <v>3.3</v>
      </c>
      <c r="H88" s="17"/>
      <c r="I88" s="21">
        <v>3.3</v>
      </c>
      <c r="J88" s="17">
        <f>3.3*22</f>
        <v>72.6</v>
      </c>
    </row>
    <row r="89" s="2" customFormat="1" ht="20" customHeight="1" spans="1:10">
      <c r="A89" s="18">
        <v>85</v>
      </c>
      <c r="B89" s="21" t="s">
        <v>302</v>
      </c>
      <c r="C89" s="19" t="s">
        <v>230</v>
      </c>
      <c r="D89" s="19" t="s">
        <v>46</v>
      </c>
      <c r="E89" s="19" t="s">
        <v>303</v>
      </c>
      <c r="F89" s="21" t="s">
        <v>284</v>
      </c>
      <c r="G89" s="21">
        <v>1.3</v>
      </c>
      <c r="H89" s="17"/>
      <c r="I89" s="21">
        <v>1.3</v>
      </c>
      <c r="J89" s="17">
        <f>1.3*22</f>
        <v>28.6</v>
      </c>
    </row>
    <row r="90" s="2" customFormat="1" ht="20" customHeight="1" spans="1:10">
      <c r="A90" s="18">
        <v>86</v>
      </c>
      <c r="B90" s="21" t="s">
        <v>304</v>
      </c>
      <c r="C90" s="19" t="s">
        <v>305</v>
      </c>
      <c r="D90" s="19" t="s">
        <v>107</v>
      </c>
      <c r="E90" s="19" t="s">
        <v>306</v>
      </c>
      <c r="F90" s="21" t="s">
        <v>284</v>
      </c>
      <c r="G90" s="21">
        <v>1.2</v>
      </c>
      <c r="H90" s="17"/>
      <c r="I90" s="21">
        <v>1.2</v>
      </c>
      <c r="J90" s="17">
        <f>1.2*22</f>
        <v>26.4</v>
      </c>
    </row>
    <row r="91" s="2" customFormat="1" ht="20" customHeight="1" spans="1:10">
      <c r="A91" s="18">
        <v>87</v>
      </c>
      <c r="B91" s="21" t="s">
        <v>307</v>
      </c>
      <c r="C91" s="19" t="s">
        <v>28</v>
      </c>
      <c r="D91" s="19" t="s">
        <v>95</v>
      </c>
      <c r="E91" s="19" t="s">
        <v>308</v>
      </c>
      <c r="F91" s="21" t="s">
        <v>284</v>
      </c>
      <c r="G91" s="21">
        <v>3.2</v>
      </c>
      <c r="H91" s="17"/>
      <c r="I91" s="21">
        <v>3.2</v>
      </c>
      <c r="J91" s="17">
        <f>3.2*22</f>
        <v>70.4</v>
      </c>
    </row>
    <row r="92" s="2" customFormat="1" ht="20" customHeight="1" spans="1:10">
      <c r="A92" s="18">
        <v>88</v>
      </c>
      <c r="B92" s="21" t="s">
        <v>309</v>
      </c>
      <c r="C92" s="19" t="s">
        <v>216</v>
      </c>
      <c r="D92" s="19" t="s">
        <v>50</v>
      </c>
      <c r="E92" s="19" t="s">
        <v>310</v>
      </c>
      <c r="F92" s="21" t="s">
        <v>284</v>
      </c>
      <c r="G92" s="21">
        <v>1</v>
      </c>
      <c r="H92" s="17"/>
      <c r="I92" s="21">
        <v>1</v>
      </c>
      <c r="J92" s="17">
        <f>1*22</f>
        <v>22</v>
      </c>
    </row>
    <row r="93" s="2" customFormat="1" ht="20" customHeight="1" spans="1:10">
      <c r="A93" s="18">
        <v>89</v>
      </c>
      <c r="B93" s="21" t="s">
        <v>311</v>
      </c>
      <c r="C93" s="19" t="s">
        <v>110</v>
      </c>
      <c r="D93" s="19" t="s">
        <v>53</v>
      </c>
      <c r="E93" s="19" t="s">
        <v>312</v>
      </c>
      <c r="F93" s="21" t="s">
        <v>284</v>
      </c>
      <c r="G93" s="21">
        <v>2.8</v>
      </c>
      <c r="H93" s="17"/>
      <c r="I93" s="21">
        <v>2.8</v>
      </c>
      <c r="J93" s="17">
        <f>2.8*22</f>
        <v>61.6</v>
      </c>
    </row>
    <row r="94" s="2" customFormat="1" ht="20" customHeight="1" spans="1:10">
      <c r="A94" s="18">
        <v>90</v>
      </c>
      <c r="B94" s="21" t="s">
        <v>313</v>
      </c>
      <c r="C94" s="19" t="s">
        <v>314</v>
      </c>
      <c r="D94" s="19" t="s">
        <v>57</v>
      </c>
      <c r="E94" s="19" t="s">
        <v>312</v>
      </c>
      <c r="F94" s="21" t="s">
        <v>284</v>
      </c>
      <c r="G94" s="21">
        <v>2.4</v>
      </c>
      <c r="H94" s="17"/>
      <c r="I94" s="21">
        <v>2.4</v>
      </c>
      <c r="J94" s="17">
        <f>2.4*22</f>
        <v>52.8</v>
      </c>
    </row>
    <row r="95" s="2" customFormat="1" ht="20" customHeight="1" spans="1:10">
      <c r="A95" s="18">
        <v>91</v>
      </c>
      <c r="B95" s="21" t="s">
        <v>315</v>
      </c>
      <c r="C95" s="19" t="s">
        <v>316</v>
      </c>
      <c r="D95" s="19" t="s">
        <v>68</v>
      </c>
      <c r="E95" s="19" t="s">
        <v>317</v>
      </c>
      <c r="F95" s="21" t="s">
        <v>284</v>
      </c>
      <c r="G95" s="21">
        <v>10</v>
      </c>
      <c r="H95" s="17"/>
      <c r="I95" s="21">
        <v>10</v>
      </c>
      <c r="J95" s="17">
        <f>10*22</f>
        <v>220</v>
      </c>
    </row>
    <row r="96" s="2" customFormat="1" ht="20" customHeight="1" spans="1:10">
      <c r="A96" s="18">
        <v>92</v>
      </c>
      <c r="B96" s="21" t="s">
        <v>318</v>
      </c>
      <c r="C96" s="19" t="s">
        <v>273</v>
      </c>
      <c r="D96" s="19" t="s">
        <v>319</v>
      </c>
      <c r="E96" s="19" t="s">
        <v>320</v>
      </c>
      <c r="F96" s="21" t="s">
        <v>284</v>
      </c>
      <c r="G96" s="21">
        <v>1</v>
      </c>
      <c r="H96" s="17"/>
      <c r="I96" s="21">
        <v>1</v>
      </c>
      <c r="J96" s="17">
        <f>1*22</f>
        <v>22</v>
      </c>
    </row>
    <row r="97" s="2" customFormat="1" ht="20" customHeight="1" spans="1:10">
      <c r="A97" s="22">
        <v>93</v>
      </c>
      <c r="B97" s="21" t="s">
        <v>321</v>
      </c>
      <c r="C97" s="19" t="s">
        <v>64</v>
      </c>
      <c r="D97" s="19" t="s">
        <v>322</v>
      </c>
      <c r="E97" s="19" t="s">
        <v>323</v>
      </c>
      <c r="F97" s="16" t="s">
        <v>324</v>
      </c>
      <c r="G97" s="17">
        <v>2</v>
      </c>
      <c r="H97" s="17"/>
      <c r="I97" s="17">
        <v>2</v>
      </c>
      <c r="J97" s="17">
        <f>2*22</f>
        <v>44</v>
      </c>
    </row>
    <row r="98" s="2" customFormat="1" ht="20" customHeight="1" spans="1:10">
      <c r="A98" s="22">
        <v>94</v>
      </c>
      <c r="B98" s="23" t="s">
        <v>325</v>
      </c>
      <c r="C98" s="19" t="s">
        <v>178</v>
      </c>
      <c r="D98" s="19" t="s">
        <v>326</v>
      </c>
      <c r="E98" s="19" t="s">
        <v>327</v>
      </c>
      <c r="F98" s="24" t="s">
        <v>324</v>
      </c>
      <c r="G98" s="25">
        <v>2</v>
      </c>
      <c r="H98" s="25"/>
      <c r="I98" s="25">
        <v>2</v>
      </c>
      <c r="J98" s="25">
        <f>2*22</f>
        <v>44</v>
      </c>
    </row>
    <row r="99" s="2" customFormat="1" ht="26" customHeight="1" spans="1:10">
      <c r="A99" s="18" t="s">
        <v>14</v>
      </c>
      <c r="B99" s="21"/>
      <c r="C99" s="19"/>
      <c r="D99" s="19"/>
      <c r="E99" s="19"/>
      <c r="F99" s="16"/>
      <c r="G99" s="17">
        <f>SUM(G5:G98)</f>
        <v>203.73</v>
      </c>
      <c r="H99" s="17"/>
      <c r="I99" s="17">
        <f>SUM(I5:I98)</f>
        <v>203.73</v>
      </c>
      <c r="J99" s="17">
        <f>SUM(J5:J98)</f>
        <v>4482.06</v>
      </c>
    </row>
    <row r="100" s="2" customFormat="1" ht="29" customHeight="1" spans="1:10">
      <c r="A100" s="26" t="s">
        <v>15</v>
      </c>
      <c r="B100" s="27"/>
      <c r="C100" s="19"/>
      <c r="D100" s="19"/>
      <c r="E100" s="19"/>
      <c r="F100" s="27"/>
      <c r="G100" s="27"/>
      <c r="H100" s="27"/>
      <c r="I100" s="27"/>
      <c r="J100" s="30"/>
    </row>
    <row r="101" s="2" customFormat="1" ht="20" customHeight="1" spans="1:10">
      <c r="A101" s="3"/>
      <c r="B101" s="3"/>
      <c r="C101" s="3"/>
      <c r="D101" s="3"/>
      <c r="E101" s="3"/>
      <c r="F101" s="3"/>
      <c r="G101" s="28"/>
      <c r="H101" s="28"/>
      <c r="I101" s="28"/>
      <c r="J101" s="28"/>
    </row>
    <row r="102" s="2" customFormat="1" ht="20" customHeight="1" spans="1:10">
      <c r="A102" s="29"/>
      <c r="B102" s="3"/>
      <c r="C102" s="3"/>
      <c r="D102" s="3"/>
      <c r="E102" s="3"/>
      <c r="F102" s="3"/>
      <c r="G102" s="28"/>
      <c r="H102" s="28"/>
      <c r="I102" s="28"/>
      <c r="J102" s="28"/>
    </row>
    <row r="103" s="2" customFormat="1" ht="20" customHeight="1" spans="1:10">
      <c r="A103" s="3"/>
      <c r="B103" s="3"/>
      <c r="C103" s="3"/>
      <c r="D103" s="3"/>
      <c r="E103" s="3"/>
      <c r="F103" s="3"/>
      <c r="G103" s="28"/>
      <c r="H103" s="28"/>
      <c r="I103" s="28"/>
      <c r="J103" s="28"/>
    </row>
    <row r="104" s="2" customFormat="1" ht="20" customHeight="1" spans="1:10">
      <c r="A104" s="3"/>
      <c r="B104" s="3"/>
      <c r="C104" s="3"/>
      <c r="D104" s="3"/>
      <c r="E104" s="3"/>
      <c r="F104" s="3"/>
      <c r="G104" s="28"/>
      <c r="H104" s="28"/>
      <c r="I104" s="28"/>
      <c r="J104" s="28"/>
    </row>
    <row r="105" s="2" customFormat="1" ht="20" customHeight="1" spans="1:10">
      <c r="A105" s="29"/>
      <c r="B105" s="3"/>
      <c r="C105" s="3"/>
      <c r="D105" s="3"/>
      <c r="E105" s="3"/>
      <c r="F105" s="3"/>
      <c r="G105" s="28"/>
      <c r="H105" s="28"/>
      <c r="I105" s="28"/>
      <c r="J105" s="28"/>
    </row>
    <row r="106" s="2" customFormat="1" ht="20" customHeight="1" spans="1:10">
      <c r="A106" s="3"/>
      <c r="B106" s="3"/>
      <c r="C106" s="3"/>
      <c r="D106" s="3"/>
      <c r="E106" s="3"/>
      <c r="F106" s="3"/>
      <c r="G106" s="28"/>
      <c r="H106" s="28"/>
      <c r="I106" s="28"/>
      <c r="J106" s="28"/>
    </row>
    <row r="107" s="2" customFormat="1" ht="20" customHeight="1" spans="1:10">
      <c r="A107" s="3"/>
      <c r="B107" s="3"/>
      <c r="C107" s="3"/>
      <c r="D107" s="3"/>
      <c r="E107" s="3"/>
      <c r="F107" s="3"/>
      <c r="G107" s="28"/>
      <c r="H107" s="28"/>
      <c r="I107" s="28"/>
      <c r="J107" s="28"/>
    </row>
    <row r="108" s="2" customFormat="1" ht="20" customHeight="1" spans="1:10">
      <c r="A108" s="29"/>
      <c r="B108" s="3"/>
      <c r="C108" s="3"/>
      <c r="D108" s="3"/>
      <c r="E108" s="3"/>
      <c r="F108" s="3"/>
      <c r="G108" s="28"/>
      <c r="H108" s="28"/>
      <c r="I108" s="28"/>
      <c r="J108" s="28"/>
    </row>
    <row r="109" s="2" customFormat="1" ht="20" customHeight="1" spans="1:10">
      <c r="A109" s="3"/>
      <c r="B109" s="3"/>
      <c r="C109" s="3"/>
      <c r="D109" s="3"/>
      <c r="E109" s="3"/>
      <c r="F109" s="3"/>
      <c r="G109" s="28"/>
      <c r="H109" s="28"/>
      <c r="I109" s="28"/>
      <c r="J109" s="28"/>
    </row>
    <row r="110" s="2" customFormat="1" ht="20" customHeight="1" spans="1:10">
      <c r="A110" s="3"/>
      <c r="B110" s="3"/>
      <c r="C110" s="3"/>
      <c r="D110" s="3"/>
      <c r="E110" s="3"/>
      <c r="F110" s="3"/>
      <c r="G110" s="28"/>
      <c r="H110" s="28"/>
      <c r="I110" s="28"/>
      <c r="J110" s="28"/>
    </row>
    <row r="111" s="2" customFormat="1" ht="20" customHeight="1" spans="1:10">
      <c r="A111" s="29"/>
      <c r="B111" s="3"/>
      <c r="C111" s="3"/>
      <c r="D111" s="3"/>
      <c r="E111" s="3"/>
      <c r="F111" s="3"/>
      <c r="G111" s="28"/>
      <c r="H111" s="28"/>
      <c r="I111" s="28"/>
      <c r="J111" s="28"/>
    </row>
    <row r="112" s="2" customFormat="1" ht="20" customHeight="1" spans="1:10">
      <c r="A112" s="3"/>
      <c r="B112" s="3"/>
      <c r="C112" s="3"/>
      <c r="D112" s="3"/>
      <c r="E112" s="3"/>
      <c r="F112" s="3"/>
      <c r="G112" s="28"/>
      <c r="H112" s="28"/>
      <c r="I112" s="28"/>
      <c r="J112" s="28"/>
    </row>
    <row r="113" s="2" customFormat="1" ht="20" customHeight="1" spans="1:10">
      <c r="A113" s="3"/>
      <c r="B113" s="3"/>
      <c r="C113" s="3"/>
      <c r="D113" s="3"/>
      <c r="E113" s="3"/>
      <c r="F113" s="3"/>
      <c r="G113" s="28"/>
      <c r="H113" s="28"/>
      <c r="I113" s="28"/>
      <c r="J113" s="28"/>
    </row>
    <row r="114" s="2" customFormat="1" ht="20" customHeight="1" spans="1:10">
      <c r="A114" s="29"/>
      <c r="B114" s="3"/>
      <c r="C114" s="3"/>
      <c r="D114" s="3"/>
      <c r="E114" s="3"/>
      <c r="F114" s="3"/>
      <c r="G114" s="28"/>
      <c r="H114" s="28"/>
      <c r="I114" s="28"/>
      <c r="J114" s="28"/>
    </row>
    <row r="115" s="2" customFormat="1" ht="20" customHeight="1" spans="1:10">
      <c r="A115" s="3"/>
      <c r="B115" s="3"/>
      <c r="C115" s="3"/>
      <c r="D115" s="3"/>
      <c r="E115" s="3"/>
      <c r="F115" s="3"/>
      <c r="G115" s="28"/>
      <c r="H115" s="28"/>
      <c r="I115" s="28"/>
      <c r="J115" s="28"/>
    </row>
    <row r="116" s="2" customFormat="1" ht="20" customHeight="1" spans="1:10">
      <c r="A116" s="3"/>
      <c r="B116" s="3"/>
      <c r="C116" s="3"/>
      <c r="D116" s="3"/>
      <c r="E116" s="3"/>
      <c r="F116" s="3"/>
      <c r="G116" s="28"/>
      <c r="H116" s="28"/>
      <c r="I116" s="28"/>
      <c r="J116" s="28"/>
    </row>
    <row r="117" s="2" customFormat="1" ht="20" customHeight="1" spans="1:10">
      <c r="A117" s="29"/>
      <c r="B117" s="3"/>
      <c r="C117" s="3"/>
      <c r="D117" s="3"/>
      <c r="E117" s="3"/>
      <c r="F117" s="3"/>
      <c r="G117" s="28"/>
      <c r="H117" s="28"/>
      <c r="I117" s="28"/>
      <c r="J117" s="28"/>
    </row>
    <row r="118" s="2" customFormat="1" ht="20" customHeight="1" spans="1:10">
      <c r="A118" s="3"/>
      <c r="B118" s="3"/>
      <c r="C118" s="3"/>
      <c r="D118" s="3"/>
      <c r="E118" s="3"/>
      <c r="F118" s="3"/>
      <c r="G118" s="28"/>
      <c r="H118" s="28"/>
      <c r="I118" s="28"/>
      <c r="J118" s="28"/>
    </row>
    <row r="119" s="2" customFormat="1" ht="20" customHeight="1" spans="1:10">
      <c r="A119" s="3"/>
      <c r="B119" s="3"/>
      <c r="C119" s="3"/>
      <c r="D119" s="3"/>
      <c r="E119" s="3"/>
      <c r="F119" s="3"/>
      <c r="G119" s="28"/>
      <c r="H119" s="28"/>
      <c r="I119" s="28"/>
      <c r="J119" s="28"/>
    </row>
    <row r="120" s="2" customFormat="1" ht="20" customHeight="1" spans="1:10">
      <c r="A120" s="29"/>
      <c r="B120" s="3"/>
      <c r="C120" s="3"/>
      <c r="D120" s="3"/>
      <c r="E120" s="3"/>
      <c r="F120" s="3"/>
      <c r="G120" s="28"/>
      <c r="H120" s="28"/>
      <c r="I120" s="28"/>
      <c r="J120" s="28"/>
    </row>
    <row r="121" s="2" customFormat="1" ht="20" customHeight="1" spans="1:10">
      <c r="A121" s="3"/>
      <c r="B121" s="3"/>
      <c r="C121" s="3"/>
      <c r="D121" s="3"/>
      <c r="E121" s="3"/>
      <c r="F121" s="3"/>
      <c r="G121" s="28"/>
      <c r="H121" s="28"/>
      <c r="I121" s="28"/>
      <c r="J121" s="28"/>
    </row>
    <row r="122" s="2" customFormat="1" ht="20" customHeight="1" spans="1:10">
      <c r="A122" s="3"/>
      <c r="B122" s="3"/>
      <c r="C122" s="3"/>
      <c r="D122" s="3"/>
      <c r="E122" s="3"/>
      <c r="F122" s="3"/>
      <c r="G122" s="28"/>
      <c r="H122" s="28"/>
      <c r="I122" s="28"/>
      <c r="J122" s="28"/>
    </row>
    <row r="123" s="2" customFormat="1" ht="20" customHeight="1" spans="1:10">
      <c r="A123" s="29"/>
      <c r="B123" s="3"/>
      <c r="C123" s="3"/>
      <c r="D123" s="3"/>
      <c r="E123" s="3"/>
      <c r="F123" s="3"/>
      <c r="G123" s="28"/>
      <c r="H123" s="28"/>
      <c r="I123" s="28"/>
      <c r="J123" s="28"/>
    </row>
    <row r="124" s="2" customFormat="1" ht="20" customHeight="1" spans="1:10">
      <c r="A124" s="3"/>
      <c r="B124" s="3"/>
      <c r="C124" s="3"/>
      <c r="D124" s="3"/>
      <c r="E124" s="3"/>
      <c r="F124" s="3"/>
      <c r="G124" s="28"/>
      <c r="H124" s="28"/>
      <c r="I124" s="28"/>
      <c r="J124" s="28"/>
    </row>
    <row r="125" s="2" customFormat="1" ht="20" customHeight="1" spans="1:10">
      <c r="A125" s="3"/>
      <c r="B125" s="3"/>
      <c r="C125" s="3"/>
      <c r="D125" s="3"/>
      <c r="E125" s="3"/>
      <c r="F125" s="3"/>
      <c r="G125" s="28"/>
      <c r="H125" s="28"/>
      <c r="I125" s="28"/>
      <c r="J125" s="28"/>
    </row>
    <row r="126" s="2" customFormat="1" ht="20" customHeight="1" spans="1:10">
      <c r="A126" s="29"/>
      <c r="B126" s="3"/>
      <c r="C126" s="3"/>
      <c r="D126" s="3"/>
      <c r="E126" s="3"/>
      <c r="F126" s="3"/>
      <c r="G126" s="28"/>
      <c r="H126" s="28"/>
      <c r="I126" s="28"/>
      <c r="J126" s="28"/>
    </row>
    <row r="127" s="2" customFormat="1" ht="20" customHeight="1" spans="1:10">
      <c r="A127" s="3"/>
      <c r="B127" s="3"/>
      <c r="C127" s="3"/>
      <c r="D127" s="3"/>
      <c r="E127" s="3"/>
      <c r="F127" s="3"/>
      <c r="G127" s="28"/>
      <c r="H127" s="28"/>
      <c r="I127" s="28"/>
      <c r="J127" s="28"/>
    </row>
    <row r="128" s="2" customFormat="1" ht="20" customHeight="1" spans="1:10">
      <c r="A128" s="3"/>
      <c r="B128" s="3"/>
      <c r="C128" s="3"/>
      <c r="D128" s="3"/>
      <c r="E128" s="3"/>
      <c r="F128" s="3"/>
      <c r="G128" s="28"/>
      <c r="H128" s="28"/>
      <c r="I128" s="28"/>
      <c r="J128" s="28"/>
    </row>
    <row r="129" s="2" customFormat="1" ht="20" customHeight="1" spans="1:10">
      <c r="A129" s="29"/>
      <c r="B129" s="3"/>
      <c r="C129" s="3"/>
      <c r="D129" s="3"/>
      <c r="E129" s="3"/>
      <c r="F129" s="3"/>
      <c r="G129" s="28"/>
      <c r="H129" s="28"/>
      <c r="I129" s="28"/>
      <c r="J129" s="28"/>
    </row>
    <row r="130" s="2" customFormat="1" ht="20" customHeight="1" spans="1:10">
      <c r="A130" s="3"/>
      <c r="B130" s="3"/>
      <c r="C130" s="3"/>
      <c r="D130" s="3"/>
      <c r="E130" s="3"/>
      <c r="F130" s="3"/>
      <c r="G130" s="28"/>
      <c r="H130" s="28"/>
      <c r="I130" s="28"/>
      <c r="J130" s="28"/>
    </row>
    <row r="131" s="2" customFormat="1" ht="20" customHeight="1" spans="1:10">
      <c r="A131" s="3"/>
      <c r="B131" s="3"/>
      <c r="C131" s="3"/>
      <c r="D131" s="3"/>
      <c r="E131" s="3"/>
      <c r="F131" s="3"/>
      <c r="G131" s="28"/>
      <c r="H131" s="28"/>
      <c r="I131" s="28"/>
      <c r="J131" s="28"/>
    </row>
    <row r="132" s="2" customFormat="1" ht="20" customHeight="1" spans="1:10">
      <c r="A132" s="29"/>
      <c r="B132" s="3"/>
      <c r="C132" s="3"/>
      <c r="D132" s="3"/>
      <c r="E132" s="3"/>
      <c r="F132" s="3"/>
      <c r="G132" s="28"/>
      <c r="H132" s="28"/>
      <c r="I132" s="28"/>
      <c r="J132" s="28"/>
    </row>
    <row r="133" s="2" customFormat="1" ht="20" customHeight="1" spans="1:10">
      <c r="A133" s="3"/>
      <c r="B133" s="3"/>
      <c r="C133" s="3"/>
      <c r="D133" s="3"/>
      <c r="E133" s="3"/>
      <c r="F133" s="3"/>
      <c r="G133" s="28"/>
      <c r="H133" s="28"/>
      <c r="I133" s="28"/>
      <c r="J133" s="28"/>
    </row>
    <row r="134" s="2" customFormat="1" ht="20" customHeight="1" spans="1:10">
      <c r="A134" s="3"/>
      <c r="B134" s="3"/>
      <c r="C134" s="3"/>
      <c r="D134" s="3"/>
      <c r="E134" s="3"/>
      <c r="F134" s="3"/>
      <c r="G134" s="28"/>
      <c r="H134" s="28"/>
      <c r="I134" s="28"/>
      <c r="J134" s="28"/>
    </row>
    <row r="135" s="2" customFormat="1" ht="20" customHeight="1" spans="1:10">
      <c r="A135" s="29"/>
      <c r="B135" s="3"/>
      <c r="C135" s="3"/>
      <c r="D135" s="3"/>
      <c r="E135" s="3"/>
      <c r="F135" s="3"/>
      <c r="G135" s="28"/>
      <c r="H135" s="28"/>
      <c r="I135" s="28"/>
      <c r="J135" s="28"/>
    </row>
    <row r="136" s="2" customFormat="1" ht="20" customHeight="1" spans="1:10">
      <c r="A136" s="3"/>
      <c r="B136" s="3"/>
      <c r="C136" s="3"/>
      <c r="D136" s="3"/>
      <c r="E136" s="3"/>
      <c r="F136" s="3"/>
      <c r="G136" s="28"/>
      <c r="H136" s="28"/>
      <c r="I136" s="28"/>
      <c r="J136" s="28"/>
    </row>
    <row r="137" s="2" customFormat="1" ht="20" customHeight="1" spans="1:10">
      <c r="A137" s="3"/>
      <c r="B137" s="3"/>
      <c r="C137" s="3"/>
      <c r="D137" s="3"/>
      <c r="E137" s="3"/>
      <c r="F137" s="3"/>
      <c r="G137" s="28"/>
      <c r="H137" s="28"/>
      <c r="I137" s="28"/>
      <c r="J137" s="28"/>
    </row>
    <row r="138" s="2" customFormat="1" ht="20" customHeight="1" spans="1:10">
      <c r="A138" s="29"/>
      <c r="B138" s="3"/>
      <c r="C138" s="3"/>
      <c r="D138" s="3"/>
      <c r="E138" s="3"/>
      <c r="F138" s="3"/>
      <c r="G138" s="28"/>
      <c r="H138" s="28"/>
      <c r="I138" s="28"/>
      <c r="J138" s="28"/>
    </row>
    <row r="139" s="2" customFormat="1" ht="20" customHeight="1" spans="1:10">
      <c r="A139" s="3"/>
      <c r="B139" s="3"/>
      <c r="C139" s="3"/>
      <c r="D139" s="3"/>
      <c r="E139" s="3"/>
      <c r="F139" s="3"/>
      <c r="G139" s="28"/>
      <c r="H139" s="28"/>
      <c r="I139" s="28"/>
      <c r="J139" s="28"/>
    </row>
    <row r="140" s="2" customFormat="1" ht="20" customHeight="1" spans="1:10">
      <c r="A140" s="3"/>
      <c r="B140" s="3"/>
      <c r="C140" s="3"/>
      <c r="D140" s="3"/>
      <c r="E140" s="3"/>
      <c r="F140" s="3"/>
      <c r="G140" s="28"/>
      <c r="H140" s="28"/>
      <c r="I140" s="28"/>
      <c r="J140" s="28"/>
    </row>
    <row r="141" s="2" customFormat="1" ht="20" customHeight="1" spans="1:10">
      <c r="A141" s="29"/>
      <c r="B141" s="3"/>
      <c r="C141" s="3"/>
      <c r="D141" s="3"/>
      <c r="E141" s="3"/>
      <c r="F141" s="3"/>
      <c r="G141" s="28"/>
      <c r="H141" s="28"/>
      <c r="I141" s="28"/>
      <c r="J141" s="28"/>
    </row>
    <row r="142" s="2" customFormat="1" ht="20" customHeight="1" spans="1:10">
      <c r="A142" s="3"/>
      <c r="B142" s="3"/>
      <c r="C142" s="3"/>
      <c r="D142" s="3"/>
      <c r="E142" s="3"/>
      <c r="F142" s="3"/>
      <c r="G142" s="28"/>
      <c r="H142" s="28"/>
      <c r="I142" s="28"/>
      <c r="J142" s="28"/>
    </row>
    <row r="143" s="2" customFormat="1" ht="20" customHeight="1" spans="1:10">
      <c r="A143" s="3"/>
      <c r="B143" s="3"/>
      <c r="C143" s="3"/>
      <c r="D143" s="3"/>
      <c r="E143" s="3"/>
      <c r="F143" s="3"/>
      <c r="G143" s="28"/>
      <c r="H143" s="28"/>
      <c r="I143" s="28"/>
      <c r="J143" s="28"/>
    </row>
    <row r="144" s="2" customFormat="1" ht="20" customHeight="1" spans="1:10">
      <c r="A144" s="29"/>
      <c r="B144" s="3"/>
      <c r="C144" s="3"/>
      <c r="D144" s="3"/>
      <c r="E144" s="3"/>
      <c r="F144" s="3"/>
      <c r="G144" s="28"/>
      <c r="H144" s="28"/>
      <c r="I144" s="28"/>
      <c r="J144" s="28"/>
    </row>
    <row r="145" s="2" customFormat="1" ht="20" customHeight="1" spans="1:10">
      <c r="A145" s="3"/>
      <c r="B145" s="3"/>
      <c r="C145" s="3"/>
      <c r="D145" s="3"/>
      <c r="E145" s="3"/>
      <c r="F145" s="3"/>
      <c r="G145" s="28"/>
      <c r="H145" s="28"/>
      <c r="I145" s="28"/>
      <c r="J145" s="28"/>
    </row>
    <row r="146" s="2" customFormat="1" ht="20" customHeight="1" spans="1:10">
      <c r="A146" s="3"/>
      <c r="B146" s="3"/>
      <c r="C146" s="3"/>
      <c r="D146" s="3"/>
      <c r="E146" s="3"/>
      <c r="F146" s="3"/>
      <c r="G146" s="28"/>
      <c r="H146" s="28"/>
      <c r="I146" s="28"/>
      <c r="J146" s="28"/>
    </row>
    <row r="147" s="2" customFormat="1" ht="20" customHeight="1" spans="1:10">
      <c r="A147" s="29"/>
      <c r="B147" s="3"/>
      <c r="C147" s="3"/>
      <c r="D147" s="3"/>
      <c r="E147" s="3"/>
      <c r="F147" s="3"/>
      <c r="G147" s="28"/>
      <c r="H147" s="28"/>
      <c r="I147" s="28"/>
      <c r="J147" s="28"/>
    </row>
    <row r="148" s="2" customFormat="1" ht="20" customHeight="1" spans="1:10">
      <c r="A148" s="3"/>
      <c r="B148" s="3"/>
      <c r="C148" s="3"/>
      <c r="D148" s="3"/>
      <c r="E148" s="3"/>
      <c r="F148" s="3"/>
      <c r="G148" s="28"/>
      <c r="H148" s="28"/>
      <c r="I148" s="28"/>
      <c r="J148" s="28"/>
    </row>
    <row r="149" s="2" customFormat="1" ht="20" customHeight="1" spans="1:10">
      <c r="A149" s="3"/>
      <c r="B149" s="3"/>
      <c r="C149" s="3"/>
      <c r="D149" s="3"/>
      <c r="E149" s="3"/>
      <c r="F149" s="3"/>
      <c r="G149" s="28"/>
      <c r="H149" s="28"/>
      <c r="I149" s="28"/>
      <c r="J149" s="28"/>
    </row>
    <row r="150" s="2" customFormat="1" ht="20" customHeight="1" spans="1:10">
      <c r="A150" s="29"/>
      <c r="B150" s="3"/>
      <c r="C150" s="3"/>
      <c r="D150" s="3"/>
      <c r="E150" s="3"/>
      <c r="F150" s="3"/>
      <c r="G150" s="28"/>
      <c r="H150" s="28"/>
      <c r="I150" s="28"/>
      <c r="J150" s="28"/>
    </row>
    <row r="151" s="2" customFormat="1" ht="20" customHeight="1" spans="1:10">
      <c r="A151" s="3"/>
      <c r="B151" s="3"/>
      <c r="C151" s="3"/>
      <c r="D151" s="3"/>
      <c r="E151" s="3"/>
      <c r="F151" s="3"/>
      <c r="G151" s="28"/>
      <c r="H151" s="28"/>
      <c r="I151" s="28"/>
      <c r="J151" s="28"/>
    </row>
    <row r="152" s="2" customFormat="1" ht="20" customHeight="1" spans="1:10">
      <c r="A152" s="3"/>
      <c r="B152" s="3"/>
      <c r="C152" s="3"/>
      <c r="D152" s="3"/>
      <c r="E152" s="3"/>
      <c r="F152" s="3"/>
      <c r="G152" s="28"/>
      <c r="H152" s="28"/>
      <c r="I152" s="28"/>
      <c r="J152" s="28"/>
    </row>
    <row r="153" s="2" customFormat="1" ht="20" customHeight="1" spans="1:10">
      <c r="A153" s="29"/>
      <c r="B153" s="3"/>
      <c r="C153" s="3"/>
      <c r="D153" s="3"/>
      <c r="E153" s="3"/>
      <c r="F153" s="3"/>
      <c r="G153" s="28"/>
      <c r="H153" s="28"/>
      <c r="I153" s="28"/>
      <c r="J153" s="28"/>
    </row>
    <row r="154" s="2" customFormat="1" ht="20" customHeight="1" spans="1:10">
      <c r="A154" s="3"/>
      <c r="B154" s="3"/>
      <c r="C154" s="3"/>
      <c r="D154" s="3"/>
      <c r="E154" s="3"/>
      <c r="F154" s="3"/>
      <c r="G154" s="28"/>
      <c r="H154" s="28"/>
      <c r="I154" s="28"/>
      <c r="J154" s="28"/>
    </row>
    <row r="155" s="2" customFormat="1" ht="20" customHeight="1" spans="1:10">
      <c r="A155" s="3"/>
      <c r="B155" s="3"/>
      <c r="C155" s="3"/>
      <c r="D155" s="3"/>
      <c r="E155" s="3"/>
      <c r="F155" s="3"/>
      <c r="G155" s="28"/>
      <c r="H155" s="28"/>
      <c r="I155" s="28"/>
      <c r="J155" s="28"/>
    </row>
    <row r="156" s="2" customFormat="1" ht="20" customHeight="1" spans="1:10">
      <c r="A156" s="29"/>
      <c r="B156" s="3"/>
      <c r="C156" s="3"/>
      <c r="D156" s="3"/>
      <c r="E156" s="3"/>
      <c r="F156" s="3"/>
      <c r="G156" s="28"/>
      <c r="H156" s="28"/>
      <c r="I156" s="28"/>
      <c r="J156" s="28"/>
    </row>
    <row r="157" s="2" customFormat="1" ht="20" customHeight="1" spans="1:10">
      <c r="A157" s="3"/>
      <c r="B157" s="3"/>
      <c r="C157" s="3"/>
      <c r="D157" s="3"/>
      <c r="E157" s="3"/>
      <c r="F157" s="3"/>
      <c r="G157" s="28"/>
      <c r="H157" s="28"/>
      <c r="I157" s="28"/>
      <c r="J157" s="28"/>
    </row>
    <row r="158" s="2" customFormat="1" ht="20" customHeight="1" spans="1:10">
      <c r="A158" s="3"/>
      <c r="B158" s="3"/>
      <c r="C158" s="3"/>
      <c r="D158" s="3"/>
      <c r="E158" s="3"/>
      <c r="F158" s="3"/>
      <c r="G158" s="28"/>
      <c r="H158" s="28"/>
      <c r="I158" s="28"/>
      <c r="J158" s="28"/>
    </row>
    <row r="159" s="2" customFormat="1" ht="20" customHeight="1" spans="1:10">
      <c r="A159" s="29"/>
      <c r="B159" s="3"/>
      <c r="C159" s="3"/>
      <c r="D159" s="3"/>
      <c r="E159" s="3"/>
      <c r="F159" s="3"/>
      <c r="G159" s="28"/>
      <c r="H159" s="28"/>
      <c r="I159" s="28"/>
      <c r="J159" s="28"/>
    </row>
    <row r="160" s="2" customFormat="1" ht="20" customHeight="1" spans="1:10">
      <c r="A160" s="3"/>
      <c r="B160" s="3"/>
      <c r="C160" s="3"/>
      <c r="D160" s="3"/>
      <c r="E160" s="3"/>
      <c r="F160" s="3"/>
      <c r="G160" s="28"/>
      <c r="H160" s="28"/>
      <c r="I160" s="28"/>
      <c r="J160" s="28"/>
    </row>
    <row r="161" s="2" customFormat="1" ht="20" customHeight="1" spans="1:10">
      <c r="A161" s="3"/>
      <c r="B161" s="3"/>
      <c r="C161" s="3"/>
      <c r="D161" s="3"/>
      <c r="E161" s="3"/>
      <c r="F161" s="3"/>
      <c r="G161" s="28"/>
      <c r="H161" s="28"/>
      <c r="I161" s="28"/>
      <c r="J161" s="28"/>
    </row>
    <row r="162" s="2" customFormat="1" ht="20" customHeight="1" spans="1:10">
      <c r="A162" s="29"/>
      <c r="B162" s="3"/>
      <c r="C162" s="3"/>
      <c r="D162" s="3"/>
      <c r="E162" s="3"/>
      <c r="F162" s="3"/>
      <c r="G162" s="28"/>
      <c r="H162" s="28"/>
      <c r="I162" s="28"/>
      <c r="J162" s="28"/>
    </row>
    <row r="163" s="2" customFormat="1" ht="20" customHeight="1" spans="1:10">
      <c r="A163" s="3"/>
      <c r="B163" s="3"/>
      <c r="C163" s="3"/>
      <c r="D163" s="3"/>
      <c r="E163" s="3"/>
      <c r="F163" s="3"/>
      <c r="G163" s="28"/>
      <c r="H163" s="28"/>
      <c r="I163" s="28"/>
      <c r="J163" s="28"/>
    </row>
    <row r="164" s="2" customFormat="1" ht="20" customHeight="1" spans="1:10">
      <c r="A164" s="3"/>
      <c r="B164" s="3"/>
      <c r="C164" s="3"/>
      <c r="D164" s="3"/>
      <c r="E164" s="3"/>
      <c r="F164" s="3"/>
      <c r="G164" s="28"/>
      <c r="H164" s="28"/>
      <c r="I164" s="28"/>
      <c r="J164" s="28"/>
    </row>
    <row r="165" s="2" customFormat="1" ht="20" customHeight="1" spans="1:10">
      <c r="A165" s="29"/>
      <c r="B165" s="3"/>
      <c r="C165" s="3"/>
      <c r="D165" s="3"/>
      <c r="E165" s="3"/>
      <c r="F165" s="3"/>
      <c r="G165" s="28"/>
      <c r="H165" s="28"/>
      <c r="I165" s="28"/>
      <c r="J165" s="28"/>
    </row>
    <row r="166" s="2" customFormat="1" ht="20" customHeight="1" spans="1:10">
      <c r="A166" s="3"/>
      <c r="B166" s="3"/>
      <c r="C166" s="3"/>
      <c r="D166" s="3"/>
      <c r="E166" s="3"/>
      <c r="F166" s="3"/>
      <c r="G166" s="28"/>
      <c r="H166" s="28"/>
      <c r="I166" s="28"/>
      <c r="J166" s="28"/>
    </row>
    <row r="167" s="2" customFormat="1" ht="20" customHeight="1" spans="1:10">
      <c r="A167" s="3"/>
      <c r="B167" s="3"/>
      <c r="C167" s="3"/>
      <c r="D167" s="3"/>
      <c r="E167" s="3"/>
      <c r="F167" s="3"/>
      <c r="G167" s="28"/>
      <c r="H167" s="28"/>
      <c r="I167" s="28"/>
      <c r="J167" s="28"/>
    </row>
    <row r="168" s="2" customFormat="1" ht="20" customHeight="1" spans="1:10">
      <c r="A168" s="29"/>
      <c r="B168" s="3"/>
      <c r="C168" s="3"/>
      <c r="D168" s="3"/>
      <c r="E168" s="3"/>
      <c r="F168" s="3"/>
      <c r="G168" s="28"/>
      <c r="H168" s="28"/>
      <c r="I168" s="28"/>
      <c r="J168" s="28"/>
    </row>
    <row r="169" s="2" customFormat="1" ht="20" customHeight="1" spans="1:10">
      <c r="A169" s="3"/>
      <c r="B169" s="3"/>
      <c r="C169" s="3"/>
      <c r="D169" s="3"/>
      <c r="E169" s="3"/>
      <c r="F169" s="3"/>
      <c r="G169" s="28"/>
      <c r="H169" s="28"/>
      <c r="I169" s="28"/>
      <c r="J169" s="28"/>
    </row>
    <row r="170" s="2" customFormat="1" ht="20" customHeight="1" spans="1:10">
      <c r="A170" s="3"/>
      <c r="B170" s="3"/>
      <c r="C170" s="3"/>
      <c r="D170" s="3"/>
      <c r="E170" s="3"/>
      <c r="F170" s="3"/>
      <c r="G170" s="28"/>
      <c r="H170" s="28"/>
      <c r="I170" s="28"/>
      <c r="J170" s="28"/>
    </row>
    <row r="171" s="2" customFormat="1" ht="20" customHeight="1" spans="1:10">
      <c r="A171" s="29"/>
      <c r="B171" s="3"/>
      <c r="C171" s="3"/>
      <c r="D171" s="3"/>
      <c r="E171" s="3"/>
      <c r="F171" s="3"/>
      <c r="G171" s="28"/>
      <c r="H171" s="28"/>
      <c r="I171" s="28"/>
      <c r="J171" s="28"/>
    </row>
    <row r="172" s="2" customFormat="1" ht="20" customHeight="1" spans="1:10">
      <c r="A172" s="3"/>
      <c r="B172" s="3"/>
      <c r="C172" s="3"/>
      <c r="D172" s="3"/>
      <c r="E172" s="3"/>
      <c r="F172" s="3"/>
      <c r="G172" s="28"/>
      <c r="H172" s="28"/>
      <c r="I172" s="28"/>
      <c r="J172" s="28"/>
    </row>
    <row r="173" s="2" customFormat="1" ht="20" customHeight="1" spans="1:10">
      <c r="A173" s="3"/>
      <c r="B173" s="3"/>
      <c r="C173" s="3"/>
      <c r="D173" s="3"/>
      <c r="E173" s="3"/>
      <c r="F173" s="3"/>
      <c r="G173" s="28"/>
      <c r="H173" s="28"/>
      <c r="I173" s="28"/>
      <c r="J173" s="28"/>
    </row>
    <row r="174" s="2" customFormat="1" ht="20" customHeight="1" spans="1:10">
      <c r="A174" s="29"/>
      <c r="B174" s="3"/>
      <c r="C174" s="3"/>
      <c r="D174" s="3"/>
      <c r="E174" s="3"/>
      <c r="F174" s="3"/>
      <c r="G174" s="28"/>
      <c r="H174" s="28"/>
      <c r="I174" s="28"/>
      <c r="J174" s="28"/>
    </row>
    <row r="175" s="2" customFormat="1" ht="20" customHeight="1" spans="1:10">
      <c r="A175" s="3"/>
      <c r="B175" s="3"/>
      <c r="C175" s="3"/>
      <c r="D175" s="3"/>
      <c r="E175" s="3"/>
      <c r="F175" s="3"/>
      <c r="G175" s="28"/>
      <c r="H175" s="28"/>
      <c r="I175" s="28"/>
      <c r="J175" s="28"/>
    </row>
    <row r="176" s="2" customFormat="1" ht="20" customHeight="1" spans="1:10">
      <c r="A176" s="3"/>
      <c r="B176" s="3"/>
      <c r="C176" s="3"/>
      <c r="D176" s="3"/>
      <c r="E176" s="3"/>
      <c r="F176" s="3"/>
      <c r="G176" s="28"/>
      <c r="H176" s="28"/>
      <c r="I176" s="28"/>
      <c r="J176" s="28"/>
    </row>
    <row r="177" s="2" customFormat="1" ht="20" customHeight="1" spans="1:10">
      <c r="A177" s="29"/>
      <c r="B177" s="3"/>
      <c r="C177" s="3"/>
      <c r="D177" s="3"/>
      <c r="E177" s="3"/>
      <c r="F177" s="3"/>
      <c r="G177" s="28"/>
      <c r="H177" s="28"/>
      <c r="I177" s="28"/>
      <c r="J177" s="28"/>
    </row>
    <row r="178" s="2" customFormat="1" ht="20" customHeight="1" spans="1:10">
      <c r="A178" s="3"/>
      <c r="B178" s="3"/>
      <c r="C178" s="3"/>
      <c r="D178" s="3"/>
      <c r="E178" s="3"/>
      <c r="F178" s="3"/>
      <c r="G178" s="28"/>
      <c r="H178" s="28"/>
      <c r="I178" s="28"/>
      <c r="J178" s="28"/>
    </row>
    <row r="179" s="2" customFormat="1" ht="20" customHeight="1" spans="1:10">
      <c r="A179" s="3"/>
      <c r="B179" s="3"/>
      <c r="C179" s="3"/>
      <c r="D179" s="3"/>
      <c r="E179" s="3"/>
      <c r="F179" s="3"/>
      <c r="G179" s="28"/>
      <c r="H179" s="28"/>
      <c r="I179" s="28"/>
      <c r="J179" s="28"/>
    </row>
    <row r="180" s="2" customFormat="1" ht="20" customHeight="1" spans="1:10">
      <c r="A180" s="29"/>
      <c r="B180" s="3"/>
      <c r="C180" s="3"/>
      <c r="D180" s="3"/>
      <c r="E180" s="3"/>
      <c r="F180" s="3"/>
      <c r="G180" s="28"/>
      <c r="H180" s="28"/>
      <c r="I180" s="28"/>
      <c r="J180" s="28"/>
    </row>
    <row r="181" s="2" customFormat="1" ht="20" customHeight="1" spans="1:10">
      <c r="A181" s="3"/>
      <c r="B181" s="3"/>
      <c r="C181" s="3"/>
      <c r="D181" s="3"/>
      <c r="E181" s="3"/>
      <c r="F181" s="3"/>
      <c r="G181" s="28"/>
      <c r="H181" s="28"/>
      <c r="I181" s="28"/>
      <c r="J181" s="28"/>
    </row>
    <row r="182" s="2" customFormat="1" ht="20" customHeight="1" spans="1:10">
      <c r="A182" s="3"/>
      <c r="B182" s="3"/>
      <c r="C182" s="3"/>
      <c r="D182" s="3"/>
      <c r="E182" s="3"/>
      <c r="F182" s="3"/>
      <c r="G182" s="28"/>
      <c r="H182" s="28"/>
      <c r="I182" s="28"/>
      <c r="J182" s="28"/>
    </row>
    <row r="183" s="2" customFormat="1" ht="20" customHeight="1" spans="1:10">
      <c r="A183" s="29"/>
      <c r="B183" s="3"/>
      <c r="C183" s="3"/>
      <c r="D183" s="3"/>
      <c r="E183" s="3"/>
      <c r="F183" s="3"/>
      <c r="G183" s="28"/>
      <c r="H183" s="28"/>
      <c r="I183" s="28"/>
      <c r="J183" s="28"/>
    </row>
    <row r="184" s="2" customFormat="1" ht="20" customHeight="1" spans="1:10">
      <c r="A184" s="3"/>
      <c r="B184" s="3"/>
      <c r="C184" s="3"/>
      <c r="D184" s="3"/>
      <c r="E184" s="3"/>
      <c r="F184" s="3"/>
      <c r="G184" s="28"/>
      <c r="H184" s="28"/>
      <c r="I184" s="28"/>
      <c r="J184" s="28"/>
    </row>
    <row r="185" s="2" customFormat="1" ht="20" customHeight="1" spans="1:10">
      <c r="A185" s="3"/>
      <c r="B185" s="3"/>
      <c r="C185" s="3"/>
      <c r="D185" s="3"/>
      <c r="E185" s="3"/>
      <c r="F185" s="3"/>
      <c r="G185" s="28"/>
      <c r="H185" s="28"/>
      <c r="I185" s="28"/>
      <c r="J185" s="28"/>
    </row>
    <row r="186" s="2" customFormat="1" ht="20" customHeight="1" spans="1:10">
      <c r="A186" s="29"/>
      <c r="B186" s="3"/>
      <c r="C186" s="3"/>
      <c r="D186" s="3"/>
      <c r="E186" s="3"/>
      <c r="F186" s="3"/>
      <c r="G186" s="28"/>
      <c r="H186" s="28"/>
      <c r="I186" s="28"/>
      <c r="J186" s="28"/>
    </row>
    <row r="187" s="2" customFormat="1" ht="20" customHeight="1" spans="1:10">
      <c r="A187" s="3"/>
      <c r="B187" s="3"/>
      <c r="C187" s="3"/>
      <c r="D187" s="3"/>
      <c r="E187" s="3"/>
      <c r="F187" s="3"/>
      <c r="G187" s="28"/>
      <c r="H187" s="28"/>
      <c r="I187" s="28"/>
      <c r="J187" s="28"/>
    </row>
    <row r="188" s="2" customFormat="1" ht="20" customHeight="1" spans="1:10">
      <c r="A188" s="3"/>
      <c r="B188" s="3"/>
      <c r="C188" s="3"/>
      <c r="D188" s="3"/>
      <c r="E188" s="3"/>
      <c r="F188" s="3"/>
      <c r="G188" s="28"/>
      <c r="H188" s="28"/>
      <c r="I188" s="28"/>
      <c r="J188" s="28"/>
    </row>
    <row r="189" s="2" customFormat="1" ht="20" customHeight="1" spans="1:10">
      <c r="A189" s="29"/>
      <c r="B189" s="3"/>
      <c r="C189" s="3"/>
      <c r="D189" s="3"/>
      <c r="E189" s="3"/>
      <c r="F189" s="3"/>
      <c r="G189" s="28"/>
      <c r="H189" s="28"/>
      <c r="I189" s="28"/>
      <c r="J189" s="28"/>
    </row>
    <row r="190" s="2" customFormat="1" ht="20" customHeight="1" spans="1:10">
      <c r="A190" s="3"/>
      <c r="B190" s="3"/>
      <c r="C190" s="3"/>
      <c r="D190" s="3"/>
      <c r="E190" s="3"/>
      <c r="F190" s="3"/>
      <c r="G190" s="28"/>
      <c r="H190" s="28"/>
      <c r="I190" s="28"/>
      <c r="J190" s="28"/>
    </row>
    <row r="191" s="2" customFormat="1" ht="20" customHeight="1" spans="1:10">
      <c r="A191" s="3"/>
      <c r="B191" s="3"/>
      <c r="C191" s="3"/>
      <c r="D191" s="3"/>
      <c r="E191" s="3"/>
      <c r="F191" s="3"/>
      <c r="G191" s="28"/>
      <c r="H191" s="28"/>
      <c r="I191" s="28"/>
      <c r="J191" s="28"/>
    </row>
    <row r="192" s="2" customFormat="1" ht="20" customHeight="1" spans="1:10">
      <c r="A192" s="29"/>
      <c r="B192" s="3"/>
      <c r="C192" s="3"/>
      <c r="D192" s="3"/>
      <c r="E192" s="3"/>
      <c r="F192" s="3"/>
      <c r="G192" s="28"/>
      <c r="H192" s="28"/>
      <c r="I192" s="28"/>
      <c r="J192" s="28"/>
    </row>
    <row r="193" s="2" customFormat="1" ht="20" customHeight="1" spans="1:10">
      <c r="A193" s="3"/>
      <c r="B193" s="3"/>
      <c r="C193" s="3"/>
      <c r="D193" s="3"/>
      <c r="E193" s="3"/>
      <c r="F193" s="3"/>
      <c r="G193" s="28"/>
      <c r="H193" s="28"/>
      <c r="I193" s="28"/>
      <c r="J193" s="28"/>
    </row>
    <row r="194" s="2" customFormat="1" ht="20" customHeight="1" spans="1:10">
      <c r="A194" s="3"/>
      <c r="B194" s="3"/>
      <c r="C194" s="3"/>
      <c r="D194" s="3"/>
      <c r="E194" s="3"/>
      <c r="F194" s="3"/>
      <c r="G194" s="28"/>
      <c r="H194" s="28"/>
      <c r="I194" s="28"/>
      <c r="J194" s="28"/>
    </row>
    <row r="195" s="2" customFormat="1" ht="20" customHeight="1" spans="1:10">
      <c r="A195" s="29"/>
      <c r="B195" s="3"/>
      <c r="C195" s="3"/>
      <c r="D195" s="3"/>
      <c r="E195" s="3"/>
      <c r="F195" s="3"/>
      <c r="G195" s="28"/>
      <c r="H195" s="28"/>
      <c r="I195" s="28"/>
      <c r="J195" s="28"/>
    </row>
    <row r="196" s="2" customFormat="1" ht="20" customHeight="1" spans="1:10">
      <c r="A196" s="3"/>
      <c r="B196" s="3"/>
      <c r="C196" s="3"/>
      <c r="D196" s="3"/>
      <c r="E196" s="3"/>
      <c r="F196" s="3"/>
      <c r="G196" s="28"/>
      <c r="H196" s="28"/>
      <c r="I196" s="28"/>
      <c r="J196" s="28"/>
    </row>
    <row r="197" s="2" customFormat="1" ht="20" customHeight="1" spans="1:10">
      <c r="A197" s="3"/>
      <c r="B197" s="3"/>
      <c r="C197" s="3"/>
      <c r="D197" s="3"/>
      <c r="E197" s="3"/>
      <c r="F197" s="3"/>
      <c r="G197" s="28"/>
      <c r="H197" s="28"/>
      <c r="I197" s="28"/>
      <c r="J197" s="28"/>
    </row>
    <row r="198" s="2" customFormat="1" ht="20" customHeight="1" spans="1:10">
      <c r="A198" s="29"/>
      <c r="B198" s="3"/>
      <c r="C198" s="3"/>
      <c r="D198" s="3"/>
      <c r="E198" s="3"/>
      <c r="F198" s="3"/>
      <c r="G198" s="28"/>
      <c r="H198" s="28"/>
      <c r="I198" s="28"/>
      <c r="J198" s="28"/>
    </row>
    <row r="199" s="2" customFormat="1" ht="20" customHeight="1" spans="1:10">
      <c r="A199" s="3"/>
      <c r="B199" s="3"/>
      <c r="C199" s="3"/>
      <c r="D199" s="3"/>
      <c r="E199" s="3"/>
      <c r="F199" s="3"/>
      <c r="G199" s="28"/>
      <c r="H199" s="28"/>
      <c r="I199" s="28"/>
      <c r="J199" s="28"/>
    </row>
    <row r="200" s="2" customFormat="1" ht="20" customHeight="1" spans="1:10">
      <c r="A200" s="3"/>
      <c r="B200" s="3"/>
      <c r="C200" s="3"/>
      <c r="D200" s="3"/>
      <c r="E200" s="3"/>
      <c r="F200" s="3"/>
      <c r="G200" s="28"/>
      <c r="H200" s="28"/>
      <c r="I200" s="28"/>
      <c r="J200" s="28"/>
    </row>
    <row r="201" s="2" customFormat="1" ht="20" customHeight="1" spans="1:10">
      <c r="A201" s="29"/>
      <c r="B201" s="3"/>
      <c r="C201" s="3"/>
      <c r="D201" s="3"/>
      <c r="E201" s="3"/>
      <c r="F201" s="3"/>
      <c r="G201" s="28"/>
      <c r="H201" s="28"/>
      <c r="I201" s="28"/>
      <c r="J201" s="28"/>
    </row>
    <row r="202" s="2" customFormat="1" ht="20" customHeight="1" spans="1:10">
      <c r="A202" s="3"/>
      <c r="B202" s="3"/>
      <c r="C202" s="3"/>
      <c r="D202" s="3"/>
      <c r="E202" s="3"/>
      <c r="F202" s="3"/>
      <c r="G202" s="28"/>
      <c r="H202" s="28"/>
      <c r="I202" s="28"/>
      <c r="J202" s="28"/>
    </row>
    <row r="203" s="2" customFormat="1" ht="20" customHeight="1" spans="1:10">
      <c r="A203" s="3"/>
      <c r="B203" s="3"/>
      <c r="C203" s="3"/>
      <c r="D203" s="3"/>
      <c r="E203" s="3"/>
      <c r="F203" s="3"/>
      <c r="G203" s="28"/>
      <c r="H203" s="28"/>
      <c r="I203" s="28"/>
      <c r="J203" s="28"/>
    </row>
    <row r="204" s="2" customFormat="1" ht="20" customHeight="1" spans="1:10">
      <c r="A204" s="29"/>
      <c r="B204" s="3"/>
      <c r="C204" s="3"/>
      <c r="D204" s="3"/>
      <c r="E204" s="3"/>
      <c r="F204" s="3"/>
      <c r="G204" s="28"/>
      <c r="H204" s="28"/>
      <c r="I204" s="28"/>
      <c r="J204" s="28"/>
    </row>
    <row r="205" s="2" customFormat="1" ht="20" customHeight="1" spans="1:10">
      <c r="A205" s="3"/>
      <c r="B205" s="3"/>
      <c r="C205" s="3"/>
      <c r="D205" s="3"/>
      <c r="E205" s="3"/>
      <c r="F205" s="3"/>
      <c r="G205" s="28"/>
      <c r="H205" s="28"/>
      <c r="I205" s="28"/>
      <c r="J205" s="28"/>
    </row>
    <row r="206" s="2" customFormat="1" ht="20" customHeight="1" spans="1:10">
      <c r="A206" s="3"/>
      <c r="B206" s="3"/>
      <c r="C206" s="3"/>
      <c r="D206" s="3"/>
      <c r="E206" s="3"/>
      <c r="F206" s="3"/>
      <c r="G206" s="28"/>
      <c r="H206" s="28"/>
      <c r="I206" s="28"/>
      <c r="J206" s="28"/>
    </row>
    <row r="207" s="2" customFormat="1" ht="20" customHeight="1" spans="1:10">
      <c r="A207" s="29"/>
      <c r="B207" s="3"/>
      <c r="C207" s="3"/>
      <c r="D207" s="3"/>
      <c r="E207" s="3"/>
      <c r="F207" s="3"/>
      <c r="G207" s="28"/>
      <c r="H207" s="28"/>
      <c r="I207" s="28"/>
      <c r="J207" s="28"/>
    </row>
    <row r="208" s="2" customFormat="1" ht="20" customHeight="1" spans="1:10">
      <c r="A208" s="3"/>
      <c r="B208" s="3"/>
      <c r="C208" s="3"/>
      <c r="D208" s="3"/>
      <c r="E208" s="3"/>
      <c r="F208" s="3"/>
      <c r="G208" s="28"/>
      <c r="H208" s="28"/>
      <c r="I208" s="28"/>
      <c r="J208" s="28"/>
    </row>
    <row r="209" s="2" customFormat="1" ht="20" customHeight="1" spans="1:10">
      <c r="A209" s="3"/>
      <c r="B209" s="3"/>
      <c r="C209" s="3"/>
      <c r="D209" s="3"/>
      <c r="E209" s="3"/>
      <c r="F209" s="3"/>
      <c r="G209" s="28"/>
      <c r="H209" s="28"/>
      <c r="I209" s="28"/>
      <c r="J209" s="28"/>
    </row>
    <row r="210" s="2" customFormat="1" ht="20" customHeight="1" spans="1:10">
      <c r="A210" s="29"/>
      <c r="B210" s="3"/>
      <c r="C210" s="3"/>
      <c r="D210" s="3"/>
      <c r="E210" s="3"/>
      <c r="F210" s="3"/>
      <c r="G210" s="28"/>
      <c r="H210" s="28"/>
      <c r="I210" s="28"/>
      <c r="J210" s="28"/>
    </row>
    <row r="211" s="2" customFormat="1" ht="20" customHeight="1" spans="1:10">
      <c r="A211" s="3"/>
      <c r="B211" s="3"/>
      <c r="C211" s="3"/>
      <c r="D211" s="3"/>
      <c r="E211" s="3"/>
      <c r="F211" s="3"/>
      <c r="G211" s="28"/>
      <c r="H211" s="28"/>
      <c r="I211" s="28"/>
      <c r="J211" s="28"/>
    </row>
    <row r="212" s="2" customFormat="1" ht="20" customHeight="1" spans="1:10">
      <c r="A212" s="3"/>
      <c r="B212" s="3"/>
      <c r="C212" s="3"/>
      <c r="D212" s="3"/>
      <c r="E212" s="3"/>
      <c r="F212" s="3"/>
      <c r="G212" s="28"/>
      <c r="H212" s="28"/>
      <c r="I212" s="28"/>
      <c r="J212" s="28"/>
    </row>
    <row r="213" s="2" customFormat="1" ht="20" customHeight="1" spans="1:10">
      <c r="A213" s="29"/>
      <c r="B213" s="3"/>
      <c r="C213" s="3"/>
      <c r="D213" s="3"/>
      <c r="E213" s="3"/>
      <c r="F213" s="3"/>
      <c r="G213" s="28"/>
      <c r="H213" s="28"/>
      <c r="I213" s="28"/>
      <c r="J213" s="28"/>
    </row>
    <row r="214" s="2" customFormat="1" ht="20" customHeight="1" spans="1:10">
      <c r="A214" s="3"/>
      <c r="B214" s="3"/>
      <c r="C214" s="3"/>
      <c r="D214" s="3"/>
      <c r="E214" s="3"/>
      <c r="F214" s="3"/>
      <c r="G214" s="28"/>
      <c r="H214" s="28"/>
      <c r="I214" s="28"/>
      <c r="J214" s="28"/>
    </row>
    <row r="215" s="2" customFormat="1" ht="20" customHeight="1" spans="1:10">
      <c r="A215" s="3"/>
      <c r="B215" s="3"/>
      <c r="C215" s="3"/>
      <c r="D215" s="3"/>
      <c r="E215" s="3"/>
      <c r="F215" s="3"/>
      <c r="G215" s="28"/>
      <c r="H215" s="28"/>
      <c r="I215" s="28"/>
      <c r="J215" s="28"/>
    </row>
    <row r="216" s="2" customFormat="1" ht="20" customHeight="1" spans="1:10">
      <c r="A216" s="29"/>
      <c r="B216" s="3"/>
      <c r="C216" s="3"/>
      <c r="D216" s="3"/>
      <c r="E216" s="3"/>
      <c r="F216" s="3"/>
      <c r="G216" s="28"/>
      <c r="H216" s="28"/>
      <c r="I216" s="28"/>
      <c r="J216" s="28"/>
    </row>
    <row r="217" s="2" customFormat="1" ht="20" customHeight="1" spans="1:10">
      <c r="A217" s="3"/>
      <c r="B217" s="3"/>
      <c r="C217" s="3"/>
      <c r="D217" s="3"/>
      <c r="E217" s="3"/>
      <c r="F217" s="3"/>
      <c r="G217" s="28"/>
      <c r="H217" s="28"/>
      <c r="I217" s="28"/>
      <c r="J217" s="28"/>
    </row>
    <row r="218" s="2" customFormat="1" ht="20" customHeight="1" spans="1:10">
      <c r="A218" s="3"/>
      <c r="B218" s="3"/>
      <c r="C218" s="3"/>
      <c r="D218" s="3"/>
      <c r="E218" s="3"/>
      <c r="F218" s="3"/>
      <c r="G218" s="28"/>
      <c r="H218" s="28"/>
      <c r="I218" s="28"/>
      <c r="J218" s="28"/>
    </row>
    <row r="219" s="2" customFormat="1" ht="20" customHeight="1" spans="1:10">
      <c r="A219" s="29"/>
      <c r="B219" s="3"/>
      <c r="C219" s="3"/>
      <c r="D219" s="3"/>
      <c r="E219" s="3"/>
      <c r="F219" s="3"/>
      <c r="G219" s="28"/>
      <c r="H219" s="28"/>
      <c r="I219" s="28"/>
      <c r="J219" s="28"/>
    </row>
    <row r="220" s="2" customFormat="1" ht="20" customHeight="1" spans="1:10">
      <c r="A220" s="3"/>
      <c r="B220" s="3"/>
      <c r="C220" s="3"/>
      <c r="D220" s="3"/>
      <c r="E220" s="3"/>
      <c r="F220" s="3"/>
      <c r="G220" s="28"/>
      <c r="H220" s="28"/>
      <c r="I220" s="28"/>
      <c r="J220" s="28"/>
    </row>
    <row r="221" s="2" customFormat="1" ht="20" customHeight="1" spans="1:10">
      <c r="A221" s="3"/>
      <c r="B221" s="3"/>
      <c r="C221" s="3"/>
      <c r="D221" s="3"/>
      <c r="E221" s="3"/>
      <c r="F221" s="3"/>
      <c r="G221" s="28"/>
      <c r="H221" s="28"/>
      <c r="I221" s="28"/>
      <c r="J221" s="28"/>
    </row>
    <row r="222" s="2" customFormat="1" ht="20" customHeight="1" spans="1:10">
      <c r="A222" s="29"/>
      <c r="B222" s="3"/>
      <c r="C222" s="3"/>
      <c r="D222" s="3"/>
      <c r="E222" s="3"/>
      <c r="F222" s="3"/>
      <c r="G222" s="28"/>
      <c r="H222" s="28"/>
      <c r="I222" s="28"/>
      <c r="J222" s="28"/>
    </row>
    <row r="223" s="2" customFormat="1" ht="20" customHeight="1" spans="1:10">
      <c r="A223" s="3"/>
      <c r="B223" s="3"/>
      <c r="C223" s="3"/>
      <c r="D223" s="3"/>
      <c r="E223" s="3"/>
      <c r="F223" s="3"/>
      <c r="G223" s="28"/>
      <c r="H223" s="28"/>
      <c r="I223" s="28"/>
      <c r="J223" s="28"/>
    </row>
    <row r="224" s="2" customFormat="1" ht="20" customHeight="1" spans="1:10">
      <c r="A224" s="3"/>
      <c r="B224" s="3"/>
      <c r="C224" s="3"/>
      <c r="D224" s="3"/>
      <c r="E224" s="3"/>
      <c r="F224" s="3"/>
      <c r="G224" s="28"/>
      <c r="H224" s="28"/>
      <c r="I224" s="28"/>
      <c r="J224" s="28"/>
    </row>
    <row r="225" s="2" customFormat="1" ht="20" customHeight="1" spans="1:10">
      <c r="A225" s="29"/>
      <c r="B225" s="3"/>
      <c r="C225" s="3"/>
      <c r="D225" s="3"/>
      <c r="E225" s="3"/>
      <c r="F225" s="3"/>
      <c r="G225" s="28"/>
      <c r="H225" s="28"/>
      <c r="I225" s="28"/>
      <c r="J225" s="28"/>
    </row>
    <row r="226" s="2" customFormat="1" ht="20" customHeight="1" spans="1:10">
      <c r="A226" s="3"/>
      <c r="B226" s="3"/>
      <c r="C226" s="3"/>
      <c r="D226" s="3"/>
      <c r="E226" s="3"/>
      <c r="F226" s="3"/>
      <c r="G226" s="28"/>
      <c r="H226" s="28"/>
      <c r="I226" s="28"/>
      <c r="J226" s="28"/>
    </row>
    <row r="227" s="2" customFormat="1" ht="20" customHeight="1" spans="1:10">
      <c r="A227" s="3"/>
      <c r="B227" s="3"/>
      <c r="C227" s="3"/>
      <c r="D227" s="3"/>
      <c r="E227" s="3"/>
      <c r="F227" s="3"/>
      <c r="G227" s="28"/>
      <c r="H227" s="28"/>
      <c r="I227" s="28"/>
      <c r="J227" s="28"/>
    </row>
    <row r="228" s="2" customFormat="1" ht="20" customHeight="1" spans="1:10">
      <c r="A228" s="29"/>
      <c r="B228" s="3"/>
      <c r="C228" s="3"/>
      <c r="D228" s="3"/>
      <c r="E228" s="3"/>
      <c r="F228" s="3"/>
      <c r="G228" s="28"/>
      <c r="H228" s="28"/>
      <c r="I228" s="28"/>
      <c r="J228" s="28"/>
    </row>
    <row r="229" s="2" customFormat="1" ht="20" customHeight="1" spans="1:10">
      <c r="A229" s="3"/>
      <c r="B229" s="3"/>
      <c r="C229" s="3"/>
      <c r="D229" s="3"/>
      <c r="E229" s="3"/>
      <c r="F229" s="3"/>
      <c r="G229" s="28"/>
      <c r="H229" s="28"/>
      <c r="I229" s="28"/>
      <c r="J229" s="28"/>
    </row>
    <row r="230" s="2" customFormat="1" ht="20" customHeight="1" spans="1:10">
      <c r="A230" s="3"/>
      <c r="B230" s="3"/>
      <c r="C230" s="3"/>
      <c r="D230" s="3"/>
      <c r="E230" s="3"/>
      <c r="F230" s="3"/>
      <c r="G230" s="28"/>
      <c r="H230" s="28"/>
      <c r="I230" s="28"/>
      <c r="J230" s="28"/>
    </row>
    <row r="231" s="2" customFormat="1" ht="20" customHeight="1" spans="1:10">
      <c r="A231" s="29"/>
      <c r="B231" s="3"/>
      <c r="C231" s="3"/>
      <c r="D231" s="3"/>
      <c r="E231" s="3"/>
      <c r="F231" s="3"/>
      <c r="G231" s="28"/>
      <c r="H231" s="28"/>
      <c r="I231" s="28"/>
      <c r="J231" s="28"/>
    </row>
    <row r="232" s="2" customFormat="1" ht="20" customHeight="1" spans="1:10">
      <c r="A232" s="3"/>
      <c r="B232" s="3"/>
      <c r="C232" s="3"/>
      <c r="D232" s="3"/>
      <c r="E232" s="3"/>
      <c r="F232" s="3"/>
      <c r="G232" s="28"/>
      <c r="H232" s="28"/>
      <c r="I232" s="28"/>
      <c r="J232" s="28"/>
    </row>
    <row r="233" s="2" customFormat="1" ht="20" customHeight="1" spans="1:10">
      <c r="A233" s="3"/>
      <c r="B233" s="3"/>
      <c r="C233" s="3"/>
      <c r="D233" s="3"/>
      <c r="E233" s="3"/>
      <c r="F233" s="3"/>
      <c r="G233" s="28"/>
      <c r="H233" s="28"/>
      <c r="I233" s="28"/>
      <c r="J233" s="28"/>
    </row>
    <row r="234" s="2" customFormat="1" ht="20" customHeight="1" spans="1:10">
      <c r="A234" s="29"/>
      <c r="B234" s="3"/>
      <c r="C234" s="3"/>
      <c r="D234" s="3"/>
      <c r="E234" s="3"/>
      <c r="F234" s="3"/>
      <c r="G234" s="28"/>
      <c r="H234" s="28"/>
      <c r="I234" s="28"/>
      <c r="J234" s="28"/>
    </row>
    <row r="235" s="2" customFormat="1" ht="20" customHeight="1" spans="1:10">
      <c r="A235" s="3"/>
      <c r="B235" s="3"/>
      <c r="C235" s="3"/>
      <c r="D235" s="3"/>
      <c r="E235" s="3"/>
      <c r="F235" s="3"/>
      <c r="G235" s="28"/>
      <c r="H235" s="28"/>
      <c r="I235" s="28"/>
      <c r="J235" s="28"/>
    </row>
    <row r="236" s="2" customFormat="1" ht="20" customHeight="1" spans="1:10">
      <c r="A236" s="3"/>
      <c r="B236" s="3"/>
      <c r="C236" s="3"/>
      <c r="D236" s="3"/>
      <c r="E236" s="3"/>
      <c r="F236" s="3"/>
      <c r="G236" s="28"/>
      <c r="H236" s="28"/>
      <c r="I236" s="28"/>
      <c r="J236" s="28"/>
    </row>
    <row r="237" s="2" customFormat="1" ht="20" customHeight="1" spans="1:10">
      <c r="A237" s="29"/>
      <c r="B237" s="3"/>
      <c r="C237" s="3"/>
      <c r="D237" s="3"/>
      <c r="E237" s="3"/>
      <c r="F237" s="3"/>
      <c r="G237" s="28"/>
      <c r="H237" s="28"/>
      <c r="I237" s="28"/>
      <c r="J237" s="28"/>
    </row>
    <row r="238" s="2" customFormat="1" ht="20" customHeight="1" spans="1:10">
      <c r="A238" s="3"/>
      <c r="B238" s="3"/>
      <c r="C238" s="3"/>
      <c r="D238" s="3"/>
      <c r="E238" s="3"/>
      <c r="F238" s="3"/>
      <c r="G238" s="28"/>
      <c r="H238" s="28"/>
      <c r="I238" s="28"/>
      <c r="J238" s="28"/>
    </row>
    <row r="239" s="2" customFormat="1" ht="20" customHeight="1" spans="1:10">
      <c r="A239" s="3"/>
      <c r="B239" s="3"/>
      <c r="C239" s="3"/>
      <c r="D239" s="3"/>
      <c r="E239" s="3"/>
      <c r="F239" s="3"/>
      <c r="G239" s="28"/>
      <c r="H239" s="28"/>
      <c r="I239" s="28"/>
      <c r="J239" s="28"/>
    </row>
    <row r="240" s="2" customFormat="1" ht="20" customHeight="1" spans="1:10">
      <c r="A240" s="29"/>
      <c r="B240" s="3"/>
      <c r="C240" s="3"/>
      <c r="D240" s="3"/>
      <c r="E240" s="3"/>
      <c r="F240" s="3"/>
      <c r="G240" s="28"/>
      <c r="H240" s="28"/>
      <c r="I240" s="28"/>
      <c r="J240" s="28"/>
    </row>
    <row r="241" s="2" customFormat="1" ht="20" customHeight="1" spans="1:10">
      <c r="A241" s="3"/>
      <c r="B241" s="3"/>
      <c r="C241" s="3"/>
      <c r="D241" s="3"/>
      <c r="E241" s="3"/>
      <c r="F241" s="3"/>
      <c r="G241" s="28"/>
      <c r="H241" s="28"/>
      <c r="I241" s="28"/>
      <c r="J241" s="28"/>
    </row>
    <row r="242" s="2" customFormat="1" ht="20" customHeight="1" spans="1:10">
      <c r="A242" s="3"/>
      <c r="B242" s="3"/>
      <c r="C242" s="3"/>
      <c r="D242" s="3"/>
      <c r="E242" s="3"/>
      <c r="F242" s="3"/>
      <c r="G242" s="28"/>
      <c r="H242" s="28"/>
      <c r="I242" s="28"/>
      <c r="J242" s="28"/>
    </row>
    <row r="243" s="2" customFormat="1" ht="20" customHeight="1" spans="1:10">
      <c r="A243" s="29"/>
      <c r="B243" s="3"/>
      <c r="C243" s="3"/>
      <c r="D243" s="3"/>
      <c r="E243" s="3"/>
      <c r="F243" s="3"/>
      <c r="G243" s="28"/>
      <c r="H243" s="28"/>
      <c r="I243" s="28"/>
      <c r="J243" s="28"/>
    </row>
    <row r="244" s="2" customFormat="1" ht="20" customHeight="1" spans="1:10">
      <c r="A244" s="3"/>
      <c r="B244" s="3"/>
      <c r="C244" s="3"/>
      <c r="D244" s="3"/>
      <c r="E244" s="3"/>
      <c r="F244" s="3"/>
      <c r="G244" s="28"/>
      <c r="H244" s="28"/>
      <c r="I244" s="28"/>
      <c r="J244" s="28"/>
    </row>
    <row r="245" s="2" customFormat="1" ht="20" customHeight="1" spans="1:10">
      <c r="A245" s="3"/>
      <c r="B245" s="3"/>
      <c r="C245" s="3"/>
      <c r="D245" s="3"/>
      <c r="E245" s="3"/>
      <c r="F245" s="3"/>
      <c r="G245" s="28"/>
      <c r="H245" s="28"/>
      <c r="I245" s="28"/>
      <c r="J245" s="28"/>
    </row>
    <row r="246" s="2" customFormat="1" ht="20" customHeight="1" spans="1:10">
      <c r="A246" s="29"/>
      <c r="B246" s="3"/>
      <c r="C246" s="3"/>
      <c r="D246" s="3"/>
      <c r="E246" s="3"/>
      <c r="F246" s="3"/>
      <c r="G246" s="28"/>
      <c r="H246" s="28"/>
      <c r="I246" s="28"/>
      <c r="J246" s="28"/>
    </row>
    <row r="247" s="2" customFormat="1" ht="20" customHeight="1" spans="1:10">
      <c r="A247" s="3"/>
      <c r="B247" s="3"/>
      <c r="C247" s="3"/>
      <c r="D247" s="3"/>
      <c r="E247" s="3"/>
      <c r="F247" s="3"/>
      <c r="G247" s="28"/>
      <c r="H247" s="28"/>
      <c r="I247" s="28"/>
      <c r="J247" s="28"/>
    </row>
    <row r="248" s="2" customFormat="1" ht="20" customHeight="1" spans="1:10">
      <c r="A248" s="3"/>
      <c r="B248" s="3"/>
      <c r="C248" s="3"/>
      <c r="D248" s="3"/>
      <c r="E248" s="3"/>
      <c r="F248" s="3"/>
      <c r="G248" s="28"/>
      <c r="H248" s="28"/>
      <c r="I248" s="28"/>
      <c r="J248" s="28"/>
    </row>
    <row r="249" s="2" customFormat="1" ht="20" customHeight="1" spans="1:10">
      <c r="A249" s="29"/>
      <c r="B249" s="3"/>
      <c r="C249" s="3"/>
      <c r="D249" s="3"/>
      <c r="E249" s="3"/>
      <c r="F249" s="3"/>
      <c r="G249" s="28"/>
      <c r="H249" s="28"/>
      <c r="I249" s="28"/>
      <c r="J249" s="28"/>
    </row>
    <row r="250" s="2" customFormat="1" ht="20" customHeight="1" spans="1:10">
      <c r="A250" s="3"/>
      <c r="B250" s="3"/>
      <c r="C250" s="3"/>
      <c r="D250" s="3"/>
      <c r="E250" s="3"/>
      <c r="F250" s="3"/>
      <c r="G250" s="28"/>
      <c r="H250" s="28"/>
      <c r="I250" s="28"/>
      <c r="J250" s="28"/>
    </row>
    <row r="251" s="2" customFormat="1" ht="20" customHeight="1" spans="1:10">
      <c r="A251" s="3"/>
      <c r="B251" s="3"/>
      <c r="C251" s="3"/>
      <c r="D251" s="3"/>
      <c r="E251" s="3"/>
      <c r="F251" s="3"/>
      <c r="G251" s="28"/>
      <c r="H251" s="28"/>
      <c r="I251" s="28"/>
      <c r="J251" s="28"/>
    </row>
    <row r="252" s="2" customFormat="1" ht="20" customHeight="1" spans="1:10">
      <c r="A252" s="29"/>
      <c r="B252" s="3"/>
      <c r="C252" s="3"/>
      <c r="D252" s="3"/>
      <c r="E252" s="3"/>
      <c r="F252" s="3"/>
      <c r="G252" s="28"/>
      <c r="H252" s="28"/>
      <c r="I252" s="28"/>
      <c r="J252" s="28"/>
    </row>
    <row r="253" s="2" customFormat="1" ht="20" customHeight="1" spans="1:10">
      <c r="A253" s="3"/>
      <c r="B253" s="3"/>
      <c r="C253" s="3"/>
      <c r="D253" s="3"/>
      <c r="E253" s="3"/>
      <c r="F253" s="3"/>
      <c r="G253" s="28"/>
      <c r="H253" s="28"/>
      <c r="I253" s="28"/>
      <c r="J253" s="28"/>
    </row>
    <row r="254" s="2" customFormat="1" ht="20" customHeight="1" spans="1:10">
      <c r="A254" s="3"/>
      <c r="B254" s="3"/>
      <c r="C254" s="3"/>
      <c r="D254" s="3"/>
      <c r="E254" s="3"/>
      <c r="F254" s="3"/>
      <c r="G254" s="28"/>
      <c r="H254" s="28"/>
      <c r="I254" s="28"/>
      <c r="J254" s="28"/>
    </row>
    <row r="255" s="2" customFormat="1" ht="20" customHeight="1" spans="1:10">
      <c r="A255" s="29"/>
      <c r="B255" s="3"/>
      <c r="C255" s="3"/>
      <c r="D255" s="3"/>
      <c r="E255" s="3"/>
      <c r="F255" s="3"/>
      <c r="G255" s="28"/>
      <c r="H255" s="28"/>
      <c r="I255" s="28"/>
      <c r="J255" s="28"/>
    </row>
    <row r="256" s="2" customFormat="1" ht="20" customHeight="1" spans="1:10">
      <c r="A256" s="3"/>
      <c r="B256" s="3"/>
      <c r="C256" s="3"/>
      <c r="D256" s="3"/>
      <c r="E256" s="3"/>
      <c r="F256" s="3"/>
      <c r="G256" s="28"/>
      <c r="H256" s="28"/>
      <c r="I256" s="28"/>
      <c r="J256" s="28"/>
    </row>
    <row r="257" s="2" customFormat="1" ht="20" customHeight="1" spans="1:10">
      <c r="A257" s="3"/>
      <c r="B257" s="3"/>
      <c r="C257" s="3"/>
      <c r="D257" s="3"/>
      <c r="E257" s="3"/>
      <c r="F257" s="3"/>
      <c r="G257" s="28"/>
      <c r="H257" s="28"/>
      <c r="I257" s="28"/>
      <c r="J257" s="28"/>
    </row>
    <row r="258" s="2" customFormat="1" ht="20" customHeight="1" spans="1:10">
      <c r="A258" s="29"/>
      <c r="B258" s="3"/>
      <c r="C258" s="3"/>
      <c r="D258" s="3"/>
      <c r="E258" s="3"/>
      <c r="F258" s="3"/>
      <c r="G258" s="28"/>
      <c r="H258" s="28"/>
      <c r="I258" s="28"/>
      <c r="J258" s="28"/>
    </row>
    <row r="259" s="2" customFormat="1" ht="20" customHeight="1" spans="1:10">
      <c r="A259" s="3"/>
      <c r="B259" s="3"/>
      <c r="C259" s="3"/>
      <c r="D259" s="3"/>
      <c r="E259" s="3"/>
      <c r="F259" s="3"/>
      <c r="G259" s="28"/>
      <c r="H259" s="28"/>
      <c r="I259" s="28"/>
      <c r="J259" s="28"/>
    </row>
    <row r="260" s="2" customFormat="1" ht="20" customHeight="1" spans="1:10">
      <c r="A260" s="3"/>
      <c r="B260" s="3"/>
      <c r="C260" s="3"/>
      <c r="D260" s="3"/>
      <c r="E260" s="3"/>
      <c r="F260" s="3"/>
      <c r="G260" s="28"/>
      <c r="H260" s="28"/>
      <c r="I260" s="28"/>
      <c r="J260" s="28"/>
    </row>
    <row r="261" s="2" customFormat="1" ht="20" customHeight="1" spans="1:10">
      <c r="A261" s="29"/>
      <c r="B261" s="3"/>
      <c r="C261" s="3"/>
      <c r="D261" s="3"/>
      <c r="E261" s="3"/>
      <c r="F261" s="3"/>
      <c r="G261" s="28"/>
      <c r="H261" s="28"/>
      <c r="I261" s="28"/>
      <c r="J261" s="28"/>
    </row>
    <row r="262" s="2" customFormat="1" ht="20" customHeight="1" spans="1:10">
      <c r="A262" s="3"/>
      <c r="B262" s="3"/>
      <c r="C262" s="3"/>
      <c r="D262" s="3"/>
      <c r="E262" s="3"/>
      <c r="F262" s="3"/>
      <c r="G262" s="28"/>
      <c r="H262" s="28"/>
      <c r="I262" s="28"/>
      <c r="J262" s="28"/>
    </row>
    <row r="263" s="2" customFormat="1" ht="20" customHeight="1" spans="1:10">
      <c r="A263" s="3"/>
      <c r="B263" s="3"/>
      <c r="C263" s="3"/>
      <c r="D263" s="3"/>
      <c r="E263" s="3"/>
      <c r="F263" s="3"/>
      <c r="G263" s="28"/>
      <c r="H263" s="28"/>
      <c r="I263" s="28"/>
      <c r="J263" s="28"/>
    </row>
    <row r="264" s="2" customFormat="1" ht="20" customHeight="1" spans="1:10">
      <c r="A264" s="29"/>
      <c r="B264" s="3"/>
      <c r="C264" s="3"/>
      <c r="D264" s="3"/>
      <c r="E264" s="3"/>
      <c r="F264" s="3"/>
      <c r="G264" s="28"/>
      <c r="H264" s="28"/>
      <c r="I264" s="28"/>
      <c r="J264" s="28"/>
    </row>
    <row r="265" s="2" customFormat="1" ht="20" customHeight="1" spans="1:10">
      <c r="A265" s="3"/>
      <c r="B265" s="3"/>
      <c r="C265" s="3"/>
      <c r="D265" s="3"/>
      <c r="E265" s="3"/>
      <c r="F265" s="3"/>
      <c r="G265" s="28"/>
      <c r="H265" s="28"/>
      <c r="I265" s="28"/>
      <c r="J265" s="28"/>
    </row>
    <row r="266" s="2" customFormat="1" ht="20" customHeight="1" spans="1:10">
      <c r="A266" s="3"/>
      <c r="B266" s="3"/>
      <c r="C266" s="3"/>
      <c r="D266" s="3"/>
      <c r="E266" s="3"/>
      <c r="F266" s="3"/>
      <c r="G266" s="28"/>
      <c r="H266" s="28"/>
      <c r="I266" s="28"/>
      <c r="J266" s="28"/>
    </row>
    <row r="267" s="2" customFormat="1" ht="20" customHeight="1" spans="1:10">
      <c r="A267" s="29"/>
      <c r="B267" s="3"/>
      <c r="C267" s="3"/>
      <c r="D267" s="3"/>
      <c r="E267" s="3"/>
      <c r="F267" s="3"/>
      <c r="G267" s="28"/>
      <c r="H267" s="28"/>
      <c r="I267" s="28"/>
      <c r="J267" s="28"/>
    </row>
    <row r="268" s="2" customFormat="1" ht="20" customHeight="1" spans="1:10">
      <c r="A268" s="3"/>
      <c r="B268" s="3"/>
      <c r="C268" s="3"/>
      <c r="D268" s="3"/>
      <c r="E268" s="3"/>
      <c r="F268" s="3"/>
      <c r="G268" s="28"/>
      <c r="H268" s="28"/>
      <c r="I268" s="28"/>
      <c r="J268" s="28"/>
    </row>
    <row r="269" s="2" customFormat="1" ht="20" customHeight="1" spans="1:10">
      <c r="A269" s="3"/>
      <c r="B269" s="3"/>
      <c r="C269" s="3"/>
      <c r="D269" s="3"/>
      <c r="E269" s="3"/>
      <c r="F269" s="3"/>
      <c r="G269" s="28"/>
      <c r="H269" s="28"/>
      <c r="I269" s="28"/>
      <c r="J269" s="28"/>
    </row>
    <row r="270" s="2" customFormat="1" ht="20" customHeight="1" spans="1:10">
      <c r="A270" s="29"/>
      <c r="B270" s="3"/>
      <c r="C270" s="3"/>
      <c r="D270" s="3"/>
      <c r="E270" s="3"/>
      <c r="F270" s="3"/>
      <c r="G270" s="28"/>
      <c r="H270" s="28"/>
      <c r="I270" s="28"/>
      <c r="J270" s="28"/>
    </row>
    <row r="271" s="2" customFormat="1" ht="20" customHeight="1" spans="1:10">
      <c r="A271" s="3"/>
      <c r="B271" s="3"/>
      <c r="C271" s="3"/>
      <c r="D271" s="3"/>
      <c r="E271" s="3"/>
      <c r="F271" s="3"/>
      <c r="G271" s="28"/>
      <c r="H271" s="28"/>
      <c r="I271" s="28"/>
      <c r="J271" s="28"/>
    </row>
    <row r="272" s="2" customFormat="1" ht="20" customHeight="1" spans="1:10">
      <c r="A272" s="3"/>
      <c r="B272" s="3"/>
      <c r="C272" s="3"/>
      <c r="D272" s="3"/>
      <c r="E272" s="3"/>
      <c r="F272" s="3"/>
      <c r="G272" s="28"/>
      <c r="H272" s="28"/>
      <c r="I272" s="28"/>
      <c r="J272" s="28"/>
    </row>
    <row r="273" s="2" customFormat="1" ht="20" customHeight="1" spans="1:10">
      <c r="A273" s="29"/>
      <c r="B273" s="3"/>
      <c r="C273" s="3"/>
      <c r="D273" s="3"/>
      <c r="E273" s="3"/>
      <c r="F273" s="3"/>
      <c r="G273" s="28"/>
      <c r="H273" s="28"/>
      <c r="I273" s="28"/>
      <c r="J273" s="28"/>
    </row>
    <row r="274" s="2" customFormat="1" ht="20" customHeight="1" spans="1:10">
      <c r="A274" s="3"/>
      <c r="B274" s="3"/>
      <c r="C274" s="3"/>
      <c r="D274" s="3"/>
      <c r="E274" s="3"/>
      <c r="F274" s="3"/>
      <c r="G274" s="28"/>
      <c r="H274" s="28"/>
      <c r="I274" s="28"/>
      <c r="J274" s="28"/>
    </row>
    <row r="275" s="2" customFormat="1" ht="20" customHeight="1" spans="1:10">
      <c r="A275" s="3"/>
      <c r="B275" s="3"/>
      <c r="C275" s="3"/>
      <c r="D275" s="3"/>
      <c r="E275" s="3"/>
      <c r="F275" s="3"/>
      <c r="G275" s="28"/>
      <c r="H275" s="28"/>
      <c r="I275" s="28"/>
      <c r="J275" s="28"/>
    </row>
    <row r="276" s="2" customFormat="1" ht="20" customHeight="1" spans="1:10">
      <c r="A276" s="29"/>
      <c r="B276" s="3"/>
      <c r="C276" s="3"/>
      <c r="D276" s="3"/>
      <c r="E276" s="3"/>
      <c r="F276" s="3"/>
      <c r="G276" s="28"/>
      <c r="H276" s="28"/>
      <c r="I276" s="28"/>
      <c r="J276" s="28"/>
    </row>
    <row r="277" s="2" customFormat="1" ht="20" customHeight="1" spans="1:10">
      <c r="A277" s="3"/>
      <c r="B277" s="3"/>
      <c r="C277" s="3"/>
      <c r="D277" s="3"/>
      <c r="E277" s="3"/>
      <c r="F277" s="3"/>
      <c r="G277" s="28"/>
      <c r="H277" s="28"/>
      <c r="I277" s="28"/>
      <c r="J277" s="28"/>
    </row>
    <row r="278" s="2" customFormat="1" ht="20" customHeight="1" spans="1:10">
      <c r="A278" s="3"/>
      <c r="B278" s="3"/>
      <c r="C278" s="3"/>
      <c r="D278" s="3"/>
      <c r="E278" s="3"/>
      <c r="F278" s="3"/>
      <c r="G278" s="28"/>
      <c r="H278" s="28"/>
      <c r="I278" s="28"/>
      <c r="J278" s="28"/>
    </row>
    <row r="279" s="2" customFormat="1" ht="20" customHeight="1" spans="1:10">
      <c r="A279" s="29"/>
      <c r="B279" s="3"/>
      <c r="C279" s="3"/>
      <c r="D279" s="3"/>
      <c r="E279" s="3"/>
      <c r="F279" s="3"/>
      <c r="G279" s="28"/>
      <c r="H279" s="28"/>
      <c r="I279" s="28"/>
      <c r="J279" s="28"/>
    </row>
    <row r="280" s="2" customFormat="1" ht="20" customHeight="1" spans="1:10">
      <c r="A280" s="3"/>
      <c r="B280" s="3"/>
      <c r="C280" s="3"/>
      <c r="D280" s="3"/>
      <c r="E280" s="3"/>
      <c r="F280" s="3"/>
      <c r="G280" s="28"/>
      <c r="H280" s="28"/>
      <c r="I280" s="28"/>
      <c r="J280" s="28"/>
    </row>
    <row r="281" s="2" customFormat="1" ht="20" customHeight="1" spans="1:10">
      <c r="A281" s="3"/>
      <c r="B281" s="3"/>
      <c r="C281" s="3"/>
      <c r="D281" s="3"/>
      <c r="E281" s="3"/>
      <c r="F281" s="3"/>
      <c r="G281" s="28"/>
      <c r="H281" s="28"/>
      <c r="I281" s="28"/>
      <c r="J281" s="28"/>
    </row>
    <row r="282" s="2" customFormat="1" ht="20" customHeight="1" spans="1:10">
      <c r="A282" s="29"/>
      <c r="B282" s="3"/>
      <c r="C282" s="3"/>
      <c r="D282" s="3"/>
      <c r="E282" s="3"/>
      <c r="F282" s="3"/>
      <c r="G282" s="28"/>
      <c r="H282" s="28"/>
      <c r="I282" s="28"/>
      <c r="J282" s="28"/>
    </row>
    <row r="283" s="2" customFormat="1" ht="20" customHeight="1" spans="1:10">
      <c r="A283" s="3"/>
      <c r="B283" s="3"/>
      <c r="C283" s="3"/>
      <c r="D283" s="3"/>
      <c r="E283" s="3"/>
      <c r="F283" s="3"/>
      <c r="G283" s="28"/>
      <c r="H283" s="28"/>
      <c r="I283" s="28"/>
      <c r="J283" s="28"/>
    </row>
    <row r="284" s="2" customFormat="1" ht="20" customHeight="1" spans="1:10">
      <c r="A284" s="3"/>
      <c r="B284" s="3"/>
      <c r="C284" s="3"/>
      <c r="D284" s="3"/>
      <c r="E284" s="3"/>
      <c r="F284" s="3"/>
      <c r="G284" s="28"/>
      <c r="H284" s="28"/>
      <c r="I284" s="28"/>
      <c r="J284" s="28"/>
    </row>
    <row r="285" s="2" customFormat="1" ht="20" customHeight="1" spans="1:10">
      <c r="A285" s="29"/>
      <c r="B285" s="3"/>
      <c r="C285" s="3"/>
      <c r="D285" s="3"/>
      <c r="E285" s="3"/>
      <c r="F285" s="3"/>
      <c r="G285" s="28"/>
      <c r="H285" s="28"/>
      <c r="I285" s="28"/>
      <c r="J285" s="28"/>
    </row>
    <row r="286" s="2" customFormat="1" ht="20" customHeight="1" spans="1:10">
      <c r="A286" s="3"/>
      <c r="B286" s="3"/>
      <c r="C286" s="3"/>
      <c r="D286" s="3"/>
      <c r="E286" s="3"/>
      <c r="F286" s="3"/>
      <c r="G286" s="28"/>
      <c r="H286" s="28"/>
      <c r="I286" s="28"/>
      <c r="J286" s="28"/>
    </row>
    <row r="287" s="2" customFormat="1" ht="20" customHeight="1" spans="1:10">
      <c r="A287" s="3"/>
      <c r="B287" s="3"/>
      <c r="C287" s="3"/>
      <c r="D287" s="3"/>
      <c r="E287" s="3"/>
      <c r="F287" s="3"/>
      <c r="G287" s="28"/>
      <c r="H287" s="28"/>
      <c r="I287" s="28"/>
      <c r="J287" s="28"/>
    </row>
    <row r="288" s="2" customFormat="1" ht="20" customHeight="1" spans="1:10">
      <c r="A288" s="29"/>
      <c r="B288" s="3"/>
      <c r="C288" s="3"/>
      <c r="D288" s="3"/>
      <c r="E288" s="3"/>
      <c r="F288" s="3"/>
      <c r="G288" s="28"/>
      <c r="H288" s="28"/>
      <c r="I288" s="28"/>
      <c r="J288" s="28"/>
    </row>
    <row r="289" s="2" customFormat="1" ht="20" customHeight="1" spans="1:10">
      <c r="A289" s="3"/>
      <c r="B289" s="3"/>
      <c r="C289" s="3"/>
      <c r="D289" s="3"/>
      <c r="E289" s="3"/>
      <c r="F289" s="3"/>
      <c r="G289" s="28"/>
      <c r="H289" s="28"/>
      <c r="I289" s="28"/>
      <c r="J289" s="28"/>
    </row>
    <row r="290" s="2" customFormat="1" ht="20" customHeight="1" spans="1:10">
      <c r="A290" s="3"/>
      <c r="B290" s="3"/>
      <c r="C290" s="3"/>
      <c r="D290" s="3"/>
      <c r="E290" s="3"/>
      <c r="F290" s="3"/>
      <c r="G290" s="28"/>
      <c r="H290" s="28"/>
      <c r="I290" s="28"/>
      <c r="J290" s="28"/>
    </row>
    <row r="291" s="2" customFormat="1" ht="20" customHeight="1" spans="1:10">
      <c r="A291" s="29"/>
      <c r="B291" s="3"/>
      <c r="C291" s="3"/>
      <c r="D291" s="3"/>
      <c r="E291" s="3"/>
      <c r="F291" s="3"/>
      <c r="G291" s="28"/>
      <c r="H291" s="28"/>
      <c r="I291" s="28"/>
      <c r="J291" s="28"/>
    </row>
    <row r="292" s="2" customFormat="1" ht="20" customHeight="1" spans="1:10">
      <c r="A292" s="3"/>
      <c r="B292" s="3"/>
      <c r="C292" s="3"/>
      <c r="D292" s="3"/>
      <c r="E292" s="3"/>
      <c r="F292" s="3"/>
      <c r="G292" s="28"/>
      <c r="H292" s="28"/>
      <c r="I292" s="28"/>
      <c r="J292" s="28"/>
    </row>
    <row r="293" s="2" customFormat="1" ht="20" customHeight="1" spans="1:10">
      <c r="A293" s="3"/>
      <c r="B293" s="3"/>
      <c r="C293" s="3"/>
      <c r="D293" s="3"/>
      <c r="E293" s="3"/>
      <c r="F293" s="3"/>
      <c r="G293" s="28"/>
      <c r="H293" s="28"/>
      <c r="I293" s="28"/>
      <c r="J293" s="28"/>
    </row>
    <row r="294" s="2" customFormat="1" ht="20" customHeight="1" spans="1:10">
      <c r="A294" s="29"/>
      <c r="B294" s="3"/>
      <c r="C294" s="3"/>
      <c r="D294" s="3"/>
      <c r="E294" s="3"/>
      <c r="F294" s="3"/>
      <c r="G294" s="28"/>
      <c r="H294" s="28"/>
      <c r="I294" s="28"/>
      <c r="J294" s="28"/>
    </row>
    <row r="295" s="2" customFormat="1" ht="20" customHeight="1" spans="1:10">
      <c r="A295" s="3"/>
      <c r="B295" s="3"/>
      <c r="C295" s="3"/>
      <c r="D295" s="3"/>
      <c r="E295" s="3"/>
      <c r="F295" s="3"/>
      <c r="G295" s="28"/>
      <c r="H295" s="28"/>
      <c r="I295" s="28"/>
      <c r="J295" s="28"/>
    </row>
    <row r="296" s="2" customFormat="1" ht="20" customHeight="1" spans="1:10">
      <c r="A296" s="3"/>
      <c r="B296" s="3"/>
      <c r="C296" s="3"/>
      <c r="D296" s="3"/>
      <c r="E296" s="3"/>
      <c r="F296" s="3"/>
      <c r="G296" s="28"/>
      <c r="H296" s="28"/>
      <c r="I296" s="28"/>
      <c r="J296" s="28"/>
    </row>
    <row r="297" s="2" customFormat="1" ht="20" customHeight="1" spans="1:10">
      <c r="A297" s="29"/>
      <c r="B297" s="3"/>
      <c r="C297" s="3"/>
      <c r="D297" s="3"/>
      <c r="E297" s="3"/>
      <c r="F297" s="3"/>
      <c r="G297" s="28"/>
      <c r="H297" s="28"/>
      <c r="I297" s="28"/>
      <c r="J297" s="28"/>
    </row>
    <row r="298" s="2" customFormat="1" ht="20" customHeight="1" spans="1:10">
      <c r="A298" s="3"/>
      <c r="B298" s="3"/>
      <c r="C298" s="3"/>
      <c r="D298" s="3"/>
      <c r="E298" s="3"/>
      <c r="F298" s="3"/>
      <c r="G298" s="28"/>
      <c r="H298" s="28"/>
      <c r="I298" s="28"/>
      <c r="J298" s="28"/>
    </row>
    <row r="299" s="2" customFormat="1" ht="20" customHeight="1" spans="1:10">
      <c r="A299" s="3"/>
      <c r="B299" s="3"/>
      <c r="C299" s="3"/>
      <c r="D299" s="3"/>
      <c r="E299" s="3"/>
      <c r="F299" s="3"/>
      <c r="G299" s="28"/>
      <c r="H299" s="28"/>
      <c r="I299" s="28"/>
      <c r="J299" s="28"/>
    </row>
    <row r="300" s="2" customFormat="1" ht="20" customHeight="1" spans="1:10">
      <c r="A300" s="29"/>
      <c r="B300" s="3"/>
      <c r="C300" s="3"/>
      <c r="D300" s="3"/>
      <c r="E300" s="3"/>
      <c r="F300" s="3"/>
      <c r="G300" s="28"/>
      <c r="H300" s="28"/>
      <c r="I300" s="28"/>
      <c r="J300" s="28"/>
    </row>
    <row r="301" s="2" customFormat="1" ht="20" customHeight="1" spans="1:10">
      <c r="A301" s="3"/>
      <c r="B301" s="3"/>
      <c r="C301" s="3"/>
      <c r="D301" s="3"/>
      <c r="E301" s="3"/>
      <c r="F301" s="3"/>
      <c r="G301" s="28"/>
      <c r="H301" s="28"/>
      <c r="I301" s="28"/>
      <c r="J301" s="28"/>
    </row>
    <row r="302" s="2" customFormat="1" ht="20" customHeight="1" spans="1:10">
      <c r="A302" s="3"/>
      <c r="B302" s="3"/>
      <c r="C302" s="3"/>
      <c r="D302" s="3"/>
      <c r="E302" s="3"/>
      <c r="F302" s="3"/>
      <c r="G302" s="28"/>
      <c r="H302" s="28"/>
      <c r="I302" s="28"/>
      <c r="J302" s="28"/>
    </row>
    <row r="303" s="2" customFormat="1" ht="20" customHeight="1" spans="1:10">
      <c r="A303" s="29"/>
      <c r="B303" s="3"/>
      <c r="C303" s="3"/>
      <c r="D303" s="3"/>
      <c r="E303" s="3"/>
      <c r="F303" s="3"/>
      <c r="G303" s="28"/>
      <c r="H303" s="28"/>
      <c r="I303" s="28"/>
      <c r="J303" s="28"/>
    </row>
    <row r="304" s="2" customFormat="1" ht="20" customHeight="1" spans="1:10">
      <c r="A304" s="3"/>
      <c r="B304" s="3"/>
      <c r="C304" s="3"/>
      <c r="D304" s="3"/>
      <c r="E304" s="3"/>
      <c r="F304" s="3"/>
      <c r="G304" s="28"/>
      <c r="H304" s="28"/>
      <c r="I304" s="28"/>
      <c r="J304" s="28"/>
    </row>
    <row r="305" s="2" customFormat="1" ht="20" customHeight="1" spans="1:10">
      <c r="A305" s="3"/>
      <c r="B305" s="3"/>
      <c r="C305" s="3"/>
      <c r="D305" s="3"/>
      <c r="E305" s="3"/>
      <c r="F305" s="3"/>
      <c r="G305" s="28"/>
      <c r="H305" s="28"/>
      <c r="I305" s="28"/>
      <c r="J305" s="28"/>
    </row>
    <row r="306" s="2" customFormat="1" ht="20" customHeight="1" spans="1:10">
      <c r="A306" s="29"/>
      <c r="B306" s="3"/>
      <c r="C306" s="3"/>
      <c r="D306" s="3"/>
      <c r="E306" s="3"/>
      <c r="F306" s="3"/>
      <c r="G306" s="28"/>
      <c r="H306" s="28"/>
      <c r="I306" s="28"/>
      <c r="J306" s="28"/>
    </row>
    <row r="307" s="2" customFormat="1" ht="20" customHeight="1" spans="1:10">
      <c r="A307" s="3"/>
      <c r="B307" s="3"/>
      <c r="C307" s="3"/>
      <c r="D307" s="3"/>
      <c r="E307" s="3"/>
      <c r="F307" s="3"/>
      <c r="G307" s="28"/>
      <c r="H307" s="28"/>
      <c r="I307" s="28"/>
      <c r="J307" s="28"/>
    </row>
    <row r="308" s="2" customFormat="1" ht="20" customHeight="1" spans="1:10">
      <c r="A308" s="3"/>
      <c r="B308" s="3"/>
      <c r="C308" s="3"/>
      <c r="D308" s="3"/>
      <c r="E308" s="3"/>
      <c r="F308" s="3"/>
      <c r="G308" s="28"/>
      <c r="H308" s="28"/>
      <c r="I308" s="28"/>
      <c r="J308" s="28"/>
    </row>
    <row r="309" s="2" customFormat="1" ht="20" customHeight="1" spans="1:10">
      <c r="A309" s="29"/>
      <c r="B309" s="3"/>
      <c r="C309" s="3"/>
      <c r="D309" s="3"/>
      <c r="E309" s="3"/>
      <c r="F309" s="3"/>
      <c r="G309" s="28"/>
      <c r="H309" s="28"/>
      <c r="I309" s="28"/>
      <c r="J309" s="28"/>
    </row>
    <row r="310" s="2" customFormat="1" ht="20" customHeight="1" spans="1:10">
      <c r="A310" s="3"/>
      <c r="B310" s="3"/>
      <c r="C310" s="3"/>
      <c r="D310" s="3"/>
      <c r="E310" s="3"/>
      <c r="F310" s="3"/>
      <c r="G310" s="28"/>
      <c r="H310" s="28"/>
      <c r="I310" s="28"/>
      <c r="J310" s="28"/>
    </row>
    <row r="311" s="2" customFormat="1" ht="20" customHeight="1" spans="1:10">
      <c r="A311" s="3"/>
      <c r="B311" s="3"/>
      <c r="C311" s="3"/>
      <c r="D311" s="3"/>
      <c r="E311" s="3"/>
      <c r="F311" s="3"/>
      <c r="G311" s="28"/>
      <c r="H311" s="28"/>
      <c r="I311" s="28"/>
      <c r="J311" s="28"/>
    </row>
    <row r="312" s="2" customFormat="1" ht="20" customHeight="1" spans="1:10">
      <c r="A312" s="29"/>
      <c r="B312" s="3"/>
      <c r="C312" s="3"/>
      <c r="D312" s="3"/>
      <c r="E312" s="3"/>
      <c r="F312" s="3"/>
      <c r="G312" s="28"/>
      <c r="H312" s="28"/>
      <c r="I312" s="28"/>
      <c r="J312" s="28"/>
    </row>
    <row r="313" s="2" customFormat="1" ht="20" customHeight="1" spans="1:10">
      <c r="A313" s="3"/>
      <c r="B313" s="3"/>
      <c r="C313" s="3"/>
      <c r="D313" s="3"/>
      <c r="E313" s="3"/>
      <c r="F313" s="3"/>
      <c r="G313" s="28"/>
      <c r="H313" s="28"/>
      <c r="I313" s="28"/>
      <c r="J313" s="28"/>
    </row>
    <row r="314" s="2" customFormat="1" ht="20" customHeight="1" spans="1:10">
      <c r="A314" s="3"/>
      <c r="B314" s="3"/>
      <c r="C314" s="3"/>
      <c r="D314" s="3"/>
      <c r="E314" s="3"/>
      <c r="F314" s="3"/>
      <c r="G314" s="28"/>
      <c r="H314" s="28"/>
      <c r="I314" s="28"/>
      <c r="J314" s="28"/>
    </row>
    <row r="315" s="2" customFormat="1" ht="20" customHeight="1" spans="1:10">
      <c r="A315" s="29"/>
      <c r="B315" s="3"/>
      <c r="C315" s="3"/>
      <c r="D315" s="3"/>
      <c r="E315" s="3"/>
      <c r="F315" s="3"/>
      <c r="G315" s="28"/>
      <c r="H315" s="28"/>
      <c r="I315" s="28"/>
      <c r="J315" s="28"/>
    </row>
    <row r="316" s="2" customFormat="1" ht="20" customHeight="1" spans="1:10">
      <c r="A316" s="3"/>
      <c r="B316" s="3"/>
      <c r="C316" s="3"/>
      <c r="D316" s="3"/>
      <c r="E316" s="3"/>
      <c r="F316" s="3"/>
      <c r="G316" s="28"/>
      <c r="H316" s="28"/>
      <c r="I316" s="28"/>
      <c r="J316" s="28"/>
    </row>
    <row r="317" s="2" customFormat="1" ht="20" customHeight="1" spans="1:10">
      <c r="A317" s="3"/>
      <c r="B317" s="3"/>
      <c r="C317" s="3"/>
      <c r="D317" s="3"/>
      <c r="E317" s="3"/>
      <c r="F317" s="3"/>
      <c r="G317" s="28"/>
      <c r="H317" s="28"/>
      <c r="I317" s="28"/>
      <c r="J317" s="28"/>
    </row>
    <row r="318" s="2" customFormat="1" ht="20" customHeight="1" spans="1:10">
      <c r="A318" s="29"/>
      <c r="B318" s="3"/>
      <c r="C318" s="3"/>
      <c r="D318" s="3"/>
      <c r="E318" s="3"/>
      <c r="F318" s="3"/>
      <c r="G318" s="28"/>
      <c r="H318" s="28"/>
      <c r="I318" s="28"/>
      <c r="J318" s="28"/>
    </row>
    <row r="319" s="2" customFormat="1" ht="20" customHeight="1" spans="1:10">
      <c r="A319" s="3"/>
      <c r="B319" s="3"/>
      <c r="C319" s="3"/>
      <c r="D319" s="3"/>
      <c r="E319" s="3"/>
      <c r="F319" s="3"/>
      <c r="G319" s="28"/>
      <c r="H319" s="28"/>
      <c r="I319" s="28"/>
      <c r="J319" s="28"/>
    </row>
    <row r="320" s="2" customFormat="1" ht="20" customHeight="1" spans="1:10">
      <c r="A320" s="3"/>
      <c r="B320" s="3"/>
      <c r="C320" s="3"/>
      <c r="D320" s="3"/>
      <c r="E320" s="3"/>
      <c r="F320" s="3"/>
      <c r="G320" s="28"/>
      <c r="H320" s="28"/>
      <c r="I320" s="28"/>
      <c r="J320" s="28"/>
    </row>
    <row r="321" s="2" customFormat="1" ht="20" customHeight="1" spans="1:10">
      <c r="A321" s="29"/>
      <c r="B321" s="3"/>
      <c r="C321" s="3"/>
      <c r="D321" s="3"/>
      <c r="E321" s="3"/>
      <c r="F321" s="3"/>
      <c r="G321" s="28"/>
      <c r="H321" s="28"/>
      <c r="I321" s="28"/>
      <c r="J321" s="28"/>
    </row>
    <row r="322" s="2" customFormat="1" ht="20" customHeight="1" spans="1:10">
      <c r="A322" s="3"/>
      <c r="B322" s="3"/>
      <c r="C322" s="3"/>
      <c r="D322" s="3"/>
      <c r="E322" s="3"/>
      <c r="F322" s="3"/>
      <c r="G322" s="28"/>
      <c r="H322" s="28"/>
      <c r="I322" s="28"/>
      <c r="J322" s="28"/>
    </row>
    <row r="323" s="2" customFormat="1" ht="20" customHeight="1" spans="1:10">
      <c r="A323" s="3"/>
      <c r="B323" s="3"/>
      <c r="C323" s="3"/>
      <c r="D323" s="3"/>
      <c r="E323" s="3"/>
      <c r="F323" s="3"/>
      <c r="G323" s="28"/>
      <c r="H323" s="28"/>
      <c r="I323" s="28"/>
      <c r="J323" s="28"/>
    </row>
    <row r="324" s="2" customFormat="1" ht="20" customHeight="1" spans="1:10">
      <c r="A324" s="29"/>
      <c r="B324" s="3"/>
      <c r="C324" s="3"/>
      <c r="D324" s="3"/>
      <c r="E324" s="3"/>
      <c r="F324" s="3"/>
      <c r="G324" s="28"/>
      <c r="H324" s="28"/>
      <c r="I324" s="28"/>
      <c r="J324" s="28"/>
    </row>
    <row r="325" s="2" customFormat="1" ht="20" customHeight="1" spans="1:10">
      <c r="A325" s="3"/>
      <c r="B325" s="3"/>
      <c r="C325" s="3"/>
      <c r="D325" s="3"/>
      <c r="E325" s="3"/>
      <c r="F325" s="3"/>
      <c r="G325" s="28"/>
      <c r="H325" s="28"/>
      <c r="I325" s="28"/>
      <c r="J325" s="28"/>
    </row>
    <row r="326" s="2" customFormat="1" ht="20" customHeight="1" spans="1:10">
      <c r="A326" s="3"/>
      <c r="B326" s="3"/>
      <c r="C326" s="3"/>
      <c r="D326" s="3"/>
      <c r="E326" s="3"/>
      <c r="F326" s="3"/>
      <c r="G326" s="28"/>
      <c r="H326" s="28"/>
      <c r="I326" s="28"/>
      <c r="J326" s="28"/>
    </row>
    <row r="327" s="2" customFormat="1" ht="20" customHeight="1" spans="1:10">
      <c r="A327" s="29"/>
      <c r="B327" s="3"/>
      <c r="C327" s="3"/>
      <c r="D327" s="3"/>
      <c r="E327" s="3"/>
      <c r="F327" s="3"/>
      <c r="G327" s="28"/>
      <c r="H327" s="28"/>
      <c r="I327" s="28"/>
      <c r="J327" s="28"/>
    </row>
    <row r="328" s="2" customFormat="1" ht="20" customHeight="1" spans="1:10">
      <c r="A328" s="3"/>
      <c r="B328" s="3"/>
      <c r="C328" s="3"/>
      <c r="D328" s="3"/>
      <c r="E328" s="3"/>
      <c r="F328" s="3"/>
      <c r="G328" s="28"/>
      <c r="H328" s="28"/>
      <c r="I328" s="28"/>
      <c r="J328" s="28"/>
    </row>
    <row r="329" s="2" customFormat="1" ht="20" customHeight="1" spans="1:10">
      <c r="A329" s="3"/>
      <c r="B329" s="3"/>
      <c r="C329" s="3"/>
      <c r="D329" s="3"/>
      <c r="E329" s="3"/>
      <c r="F329" s="3"/>
      <c r="G329" s="28"/>
      <c r="H329" s="28"/>
      <c r="I329" s="28"/>
      <c r="J329" s="28"/>
    </row>
    <row r="330" s="2" customFormat="1" ht="20" customHeight="1" spans="1:10">
      <c r="A330" s="29"/>
      <c r="B330" s="3"/>
      <c r="C330" s="3"/>
      <c r="D330" s="3"/>
      <c r="E330" s="3"/>
      <c r="F330" s="3"/>
      <c r="G330" s="28"/>
      <c r="H330" s="28"/>
      <c r="I330" s="28"/>
      <c r="J330" s="28"/>
    </row>
    <row r="331" s="2" customFormat="1" ht="20" customHeight="1" spans="1:10">
      <c r="A331" s="3"/>
      <c r="B331" s="3"/>
      <c r="C331" s="3"/>
      <c r="D331" s="3"/>
      <c r="E331" s="3"/>
      <c r="F331" s="3"/>
      <c r="G331" s="28"/>
      <c r="H331" s="28"/>
      <c r="I331" s="28"/>
      <c r="J331" s="28"/>
    </row>
    <row r="332" s="2" customFormat="1" ht="20" customHeight="1" spans="1:10">
      <c r="A332" s="3"/>
      <c r="B332" s="3"/>
      <c r="C332" s="3"/>
      <c r="D332" s="3"/>
      <c r="E332" s="3"/>
      <c r="F332" s="3"/>
      <c r="G332" s="28"/>
      <c r="H332" s="28"/>
      <c r="I332" s="28"/>
      <c r="J332" s="28"/>
    </row>
    <row r="333" s="2" customFormat="1" ht="20" customHeight="1" spans="1:10">
      <c r="A333" s="29"/>
      <c r="B333" s="3"/>
      <c r="C333" s="3"/>
      <c r="D333" s="3"/>
      <c r="E333" s="3"/>
      <c r="F333" s="3"/>
      <c r="G333" s="28"/>
      <c r="H333" s="28"/>
      <c r="I333" s="28"/>
      <c r="J333" s="28"/>
    </row>
    <row r="334" s="2" customFormat="1" ht="20" customHeight="1" spans="1:10">
      <c r="A334" s="3"/>
      <c r="B334" s="3"/>
      <c r="C334" s="3"/>
      <c r="D334" s="3"/>
      <c r="E334" s="3"/>
      <c r="F334" s="3"/>
      <c r="G334" s="28"/>
      <c r="H334" s="28"/>
      <c r="I334" s="28"/>
      <c r="J334" s="28"/>
    </row>
    <row r="335" s="2" customFormat="1" ht="20" customHeight="1" spans="1:10">
      <c r="A335" s="3"/>
      <c r="B335" s="3"/>
      <c r="C335" s="3"/>
      <c r="D335" s="3"/>
      <c r="E335" s="3"/>
      <c r="F335" s="3"/>
      <c r="G335" s="28"/>
      <c r="H335" s="28"/>
      <c r="I335" s="28"/>
      <c r="J335" s="28"/>
    </row>
    <row r="336" s="2" customFormat="1" ht="20" customHeight="1" spans="1:10">
      <c r="A336" s="29"/>
      <c r="B336" s="3"/>
      <c r="C336" s="3"/>
      <c r="D336" s="3"/>
      <c r="E336" s="3"/>
      <c r="F336" s="3"/>
      <c r="G336" s="28"/>
      <c r="H336" s="28"/>
      <c r="I336" s="28"/>
      <c r="J336" s="28"/>
    </row>
    <row r="337" s="2" customFormat="1" ht="20" customHeight="1" spans="1:10">
      <c r="A337" s="3"/>
      <c r="B337" s="3"/>
      <c r="C337" s="3"/>
      <c r="D337" s="3"/>
      <c r="E337" s="3"/>
      <c r="F337" s="3"/>
      <c r="G337" s="28"/>
      <c r="H337" s="28"/>
      <c r="I337" s="28"/>
      <c r="J337" s="28"/>
    </row>
    <row r="338" s="2" customFormat="1" ht="20" customHeight="1" spans="1:10">
      <c r="A338" s="3"/>
      <c r="B338" s="3"/>
      <c r="C338" s="3"/>
      <c r="D338" s="3"/>
      <c r="E338" s="3"/>
      <c r="F338" s="3"/>
      <c r="G338" s="28"/>
      <c r="H338" s="28"/>
      <c r="I338" s="28"/>
      <c r="J338" s="28"/>
    </row>
    <row r="339" s="2" customFormat="1" ht="20" customHeight="1" spans="1:10">
      <c r="A339" s="29"/>
      <c r="B339" s="3"/>
      <c r="C339" s="3"/>
      <c r="D339" s="3"/>
      <c r="E339" s="3"/>
      <c r="F339" s="3"/>
      <c r="G339" s="28"/>
      <c r="H339" s="28"/>
      <c r="I339" s="28"/>
      <c r="J339" s="28"/>
    </row>
    <row r="340" s="2" customFormat="1" ht="20" customHeight="1" spans="1:10">
      <c r="A340" s="3"/>
      <c r="B340" s="3"/>
      <c r="C340" s="3"/>
      <c r="D340" s="3"/>
      <c r="E340" s="3"/>
      <c r="F340" s="3"/>
      <c r="G340" s="28"/>
      <c r="H340" s="28"/>
      <c r="I340" s="28"/>
      <c r="J340" s="28"/>
    </row>
    <row r="341" s="2" customFormat="1" ht="20" customHeight="1" spans="1:10">
      <c r="A341" s="3"/>
      <c r="B341" s="3"/>
      <c r="C341" s="3"/>
      <c r="D341" s="3"/>
      <c r="E341" s="3"/>
      <c r="F341" s="3"/>
      <c r="G341" s="28"/>
      <c r="H341" s="28"/>
      <c r="I341" s="28"/>
      <c r="J341" s="28"/>
    </row>
    <row r="342" s="2" customFormat="1" ht="20" customHeight="1" spans="1:10">
      <c r="A342" s="29"/>
      <c r="B342" s="3"/>
      <c r="C342" s="3"/>
      <c r="D342" s="3"/>
      <c r="E342" s="3"/>
      <c r="F342" s="3"/>
      <c r="G342" s="28"/>
      <c r="H342" s="28"/>
      <c r="I342" s="28"/>
      <c r="J342" s="28"/>
    </row>
    <row r="343" s="2" customFormat="1" ht="20" customHeight="1" spans="1:10">
      <c r="A343" s="3"/>
      <c r="B343" s="3"/>
      <c r="C343" s="3"/>
      <c r="D343" s="3"/>
      <c r="E343" s="3"/>
      <c r="F343" s="3"/>
      <c r="G343" s="28"/>
      <c r="H343" s="28"/>
      <c r="I343" s="28"/>
      <c r="J343" s="28"/>
    </row>
    <row r="344" s="2" customFormat="1" ht="20" customHeight="1" spans="1:10">
      <c r="A344" s="3"/>
      <c r="B344" s="3"/>
      <c r="C344" s="3"/>
      <c r="D344" s="3"/>
      <c r="E344" s="3"/>
      <c r="F344" s="3"/>
      <c r="G344" s="28"/>
      <c r="H344" s="28"/>
      <c r="I344" s="28"/>
      <c r="J344" s="28"/>
    </row>
    <row r="345" s="2" customFormat="1" ht="20" customHeight="1" spans="1:10">
      <c r="A345" s="29"/>
      <c r="B345" s="3"/>
      <c r="C345" s="3"/>
      <c r="D345" s="3"/>
      <c r="E345" s="3"/>
      <c r="F345" s="3"/>
      <c r="G345" s="28"/>
      <c r="H345" s="28"/>
      <c r="I345" s="28"/>
      <c r="J345" s="28"/>
    </row>
    <row r="346" s="2" customFormat="1" ht="20" customHeight="1" spans="1:10">
      <c r="A346" s="3"/>
      <c r="B346" s="3"/>
      <c r="C346" s="3"/>
      <c r="D346" s="3"/>
      <c r="E346" s="3"/>
      <c r="F346" s="3"/>
      <c r="G346" s="28"/>
      <c r="H346" s="28"/>
      <c r="I346" s="28"/>
      <c r="J346" s="28"/>
    </row>
    <row r="347" s="2" customFormat="1" ht="20" customHeight="1" spans="1:10">
      <c r="A347" s="3"/>
      <c r="B347" s="3"/>
      <c r="C347" s="3"/>
      <c r="D347" s="3"/>
      <c r="E347" s="3"/>
      <c r="F347" s="3"/>
      <c r="G347" s="28"/>
      <c r="H347" s="28"/>
      <c r="I347" s="28"/>
      <c r="J347" s="28"/>
    </row>
    <row r="348" s="2" customFormat="1" ht="20" customHeight="1" spans="1:10">
      <c r="A348" s="29"/>
      <c r="B348" s="3"/>
      <c r="C348" s="3"/>
      <c r="D348" s="3"/>
      <c r="E348" s="3"/>
      <c r="F348" s="3"/>
      <c r="G348" s="28"/>
      <c r="H348" s="28"/>
      <c r="I348" s="28"/>
      <c r="J348" s="28"/>
    </row>
    <row r="349" s="2" customFormat="1" ht="20" customHeight="1" spans="1:10">
      <c r="A349" s="3"/>
      <c r="B349" s="3"/>
      <c r="C349" s="3"/>
      <c r="D349" s="3"/>
      <c r="E349" s="3"/>
      <c r="F349" s="3"/>
      <c r="G349" s="28"/>
      <c r="H349" s="28"/>
      <c r="I349" s="28"/>
      <c r="J349" s="28"/>
    </row>
    <row r="350" s="2" customFormat="1" ht="20" customHeight="1" spans="1:10">
      <c r="A350" s="3"/>
      <c r="B350" s="3"/>
      <c r="C350" s="3"/>
      <c r="D350" s="3"/>
      <c r="E350" s="3"/>
      <c r="F350" s="3"/>
      <c r="G350" s="28"/>
      <c r="H350" s="28"/>
      <c r="I350" s="28"/>
      <c r="J350" s="28"/>
    </row>
    <row r="351" s="2" customFormat="1" ht="20" customHeight="1" spans="1:10">
      <c r="A351" s="29"/>
      <c r="B351" s="3"/>
      <c r="C351" s="3"/>
      <c r="D351" s="3"/>
      <c r="E351" s="3"/>
      <c r="F351" s="3"/>
      <c r="G351" s="28"/>
      <c r="H351" s="28"/>
      <c r="I351" s="28"/>
      <c r="J351" s="28"/>
    </row>
    <row r="352" s="2" customFormat="1" ht="20" customHeight="1" spans="1:10">
      <c r="A352" s="3"/>
      <c r="B352" s="3"/>
      <c r="C352" s="3"/>
      <c r="D352" s="3"/>
      <c r="E352" s="3"/>
      <c r="F352" s="3"/>
      <c r="G352" s="28"/>
      <c r="H352" s="28"/>
      <c r="I352" s="28"/>
      <c r="J352" s="28"/>
    </row>
    <row r="353" s="2" customFormat="1" ht="20" customHeight="1" spans="1:10">
      <c r="A353" s="3"/>
      <c r="B353" s="3"/>
      <c r="C353" s="3"/>
      <c r="D353" s="3"/>
      <c r="E353" s="3"/>
      <c r="F353" s="3"/>
      <c r="G353" s="28"/>
      <c r="H353" s="28"/>
      <c r="I353" s="28"/>
      <c r="J353" s="28"/>
    </row>
    <row r="354" s="2" customFormat="1" ht="20" customHeight="1" spans="1:10">
      <c r="A354" s="29"/>
      <c r="B354" s="3"/>
      <c r="C354" s="3"/>
      <c r="D354" s="3"/>
      <c r="E354" s="3"/>
      <c r="F354" s="3"/>
      <c r="G354" s="28"/>
      <c r="H354" s="28"/>
      <c r="I354" s="28"/>
      <c r="J354" s="28"/>
    </row>
    <row r="355" s="2" customFormat="1" ht="20" customHeight="1" spans="1:10">
      <c r="A355" s="3"/>
      <c r="B355" s="3"/>
      <c r="C355" s="3"/>
      <c r="D355" s="3"/>
      <c r="E355" s="3"/>
      <c r="F355" s="3"/>
      <c r="G355" s="28"/>
      <c r="H355" s="28"/>
      <c r="I355" s="28"/>
      <c r="J355" s="28"/>
    </row>
    <row r="356" s="2" customFormat="1" ht="20" customHeight="1" spans="1:10">
      <c r="A356" s="3"/>
      <c r="B356" s="3"/>
      <c r="C356" s="3"/>
      <c r="D356" s="3"/>
      <c r="E356" s="3"/>
      <c r="F356" s="3"/>
      <c r="G356" s="28"/>
      <c r="H356" s="28"/>
      <c r="I356" s="28"/>
      <c r="J356" s="28"/>
    </row>
    <row r="357" s="2" customFormat="1" ht="20" customHeight="1" spans="1:10">
      <c r="A357" s="29"/>
      <c r="B357" s="3"/>
      <c r="C357" s="3"/>
      <c r="D357" s="3"/>
      <c r="E357" s="3"/>
      <c r="F357" s="3"/>
      <c r="G357" s="28"/>
      <c r="H357" s="28"/>
      <c r="I357" s="28"/>
      <c r="J357" s="28"/>
    </row>
    <row r="358" s="2" customFormat="1" ht="20" customHeight="1" spans="1:10">
      <c r="A358" s="3"/>
      <c r="B358" s="3"/>
      <c r="C358" s="3"/>
      <c r="D358" s="3"/>
      <c r="E358" s="3"/>
      <c r="F358" s="3"/>
      <c r="G358" s="28"/>
      <c r="H358" s="28"/>
      <c r="I358" s="28"/>
      <c r="J358" s="28"/>
    </row>
    <row r="359" s="2" customFormat="1" ht="20" customHeight="1" spans="1:10">
      <c r="A359" s="3"/>
      <c r="B359" s="3"/>
      <c r="C359" s="3"/>
      <c r="D359" s="3"/>
      <c r="E359" s="3"/>
      <c r="F359" s="3"/>
      <c r="G359" s="28"/>
      <c r="H359" s="28"/>
      <c r="I359" s="28"/>
      <c r="J359" s="28"/>
    </row>
    <row r="360" s="2" customFormat="1" ht="20" customHeight="1" spans="1:10">
      <c r="A360" s="29"/>
      <c r="B360" s="3"/>
      <c r="C360" s="3"/>
      <c r="D360" s="3"/>
      <c r="E360" s="3"/>
      <c r="F360" s="3"/>
      <c r="G360" s="28"/>
      <c r="H360" s="28"/>
      <c r="I360" s="28"/>
      <c r="J360" s="28"/>
    </row>
    <row r="361" s="2" customFormat="1" ht="20" customHeight="1" spans="1:10">
      <c r="A361" s="3"/>
      <c r="B361" s="3"/>
      <c r="C361" s="3"/>
      <c r="D361" s="3"/>
      <c r="E361" s="3"/>
      <c r="F361" s="3"/>
      <c r="G361" s="28"/>
      <c r="H361" s="28"/>
      <c r="I361" s="28"/>
      <c r="J361" s="28"/>
    </row>
    <row r="362" s="2" customFormat="1" ht="20" customHeight="1" spans="1:10">
      <c r="A362" s="3"/>
      <c r="B362" s="3"/>
      <c r="C362" s="3"/>
      <c r="D362" s="3"/>
      <c r="E362" s="3"/>
      <c r="F362" s="3"/>
      <c r="G362" s="28"/>
      <c r="H362" s="28"/>
      <c r="I362" s="28"/>
      <c r="J362" s="28"/>
    </row>
    <row r="363" s="2" customFormat="1" ht="20" customHeight="1" spans="1:10">
      <c r="A363" s="29"/>
      <c r="B363" s="3"/>
      <c r="C363" s="3"/>
      <c r="D363" s="3"/>
      <c r="E363" s="3"/>
      <c r="F363" s="3"/>
      <c r="G363" s="28"/>
      <c r="H363" s="28"/>
      <c r="I363" s="28"/>
      <c r="J363" s="28"/>
    </row>
    <row r="364" s="2" customFormat="1" ht="20" customHeight="1" spans="1:10">
      <c r="A364" s="3"/>
      <c r="B364" s="3"/>
      <c r="C364" s="3"/>
      <c r="D364" s="3"/>
      <c r="E364" s="3"/>
      <c r="F364" s="3"/>
      <c r="G364" s="28"/>
      <c r="H364" s="28"/>
      <c r="I364" s="28"/>
      <c r="J364" s="28"/>
    </row>
    <row r="365" s="2" customFormat="1" ht="20" customHeight="1" spans="1:10">
      <c r="A365" s="3"/>
      <c r="B365" s="3"/>
      <c r="C365" s="3"/>
      <c r="D365" s="3"/>
      <c r="E365" s="3"/>
      <c r="F365" s="3"/>
      <c r="G365" s="28"/>
      <c r="H365" s="28"/>
      <c r="I365" s="28"/>
      <c r="J365" s="28"/>
    </row>
    <row r="366" s="2" customFormat="1" ht="20" customHeight="1" spans="1:10">
      <c r="A366" s="29"/>
      <c r="B366" s="3"/>
      <c r="C366" s="3"/>
      <c r="D366" s="3"/>
      <c r="E366" s="3"/>
      <c r="F366" s="3"/>
      <c r="G366" s="28"/>
      <c r="H366" s="28"/>
      <c r="I366" s="28"/>
      <c r="J366" s="28"/>
    </row>
    <row r="367" s="2" customFormat="1" ht="20" customHeight="1" spans="1:10">
      <c r="A367" s="3"/>
      <c r="B367" s="3"/>
      <c r="C367" s="3"/>
      <c r="D367" s="3"/>
      <c r="E367" s="3"/>
      <c r="F367" s="3"/>
      <c r="G367" s="28"/>
      <c r="H367" s="28"/>
      <c r="I367" s="28"/>
      <c r="J367" s="28"/>
    </row>
    <row r="368" s="2" customFormat="1" ht="20" customHeight="1" spans="1:10">
      <c r="A368" s="3"/>
      <c r="B368" s="3"/>
      <c r="C368" s="3"/>
      <c r="D368" s="3"/>
      <c r="E368" s="3"/>
      <c r="F368" s="3"/>
      <c r="G368" s="28"/>
      <c r="H368" s="28"/>
      <c r="I368" s="28"/>
      <c r="J368" s="28"/>
    </row>
    <row r="369" s="2" customFormat="1" ht="20" customHeight="1" spans="1:10">
      <c r="A369" s="29"/>
      <c r="B369" s="3"/>
      <c r="C369" s="3"/>
      <c r="D369" s="3"/>
      <c r="E369" s="3"/>
      <c r="F369" s="3"/>
      <c r="G369" s="28"/>
      <c r="H369" s="28"/>
      <c r="I369" s="28"/>
      <c r="J369" s="28"/>
    </row>
    <row r="370" s="2" customFormat="1" ht="20" customHeight="1" spans="1:10">
      <c r="A370" s="3"/>
      <c r="B370" s="3"/>
      <c r="C370" s="3"/>
      <c r="D370" s="3"/>
      <c r="E370" s="3"/>
      <c r="F370" s="3"/>
      <c r="G370" s="28"/>
      <c r="H370" s="28"/>
      <c r="I370" s="28"/>
      <c r="J370" s="28"/>
    </row>
    <row r="371" s="2" customFormat="1" ht="20" customHeight="1" spans="1:10">
      <c r="A371" s="3"/>
      <c r="B371" s="3"/>
      <c r="C371" s="3"/>
      <c r="D371" s="3"/>
      <c r="E371" s="3"/>
      <c r="F371" s="3"/>
      <c r="G371" s="28"/>
      <c r="H371" s="28"/>
      <c r="I371" s="28"/>
      <c r="J371" s="28"/>
    </row>
    <row r="372" s="2" customFormat="1" ht="20" customHeight="1" spans="1:10">
      <c r="A372" s="29"/>
      <c r="B372" s="3"/>
      <c r="C372" s="3"/>
      <c r="D372" s="3"/>
      <c r="E372" s="3"/>
      <c r="F372" s="3"/>
      <c r="G372" s="28"/>
      <c r="H372" s="28"/>
      <c r="I372" s="28"/>
      <c r="J372" s="28"/>
    </row>
    <row r="373" s="2" customFormat="1" ht="20" customHeight="1" spans="1:10">
      <c r="A373" s="3"/>
      <c r="B373" s="3"/>
      <c r="C373" s="3"/>
      <c r="D373" s="3"/>
      <c r="E373" s="3"/>
      <c r="F373" s="3"/>
      <c r="G373" s="28"/>
      <c r="H373" s="28"/>
      <c r="I373" s="28"/>
      <c r="J373" s="28"/>
    </row>
    <row r="374" s="2" customFormat="1" ht="20" customHeight="1" spans="1:10">
      <c r="A374" s="3"/>
      <c r="B374" s="3"/>
      <c r="C374" s="3"/>
      <c r="D374" s="3"/>
      <c r="E374" s="3"/>
      <c r="F374" s="3"/>
      <c r="G374" s="28"/>
      <c r="H374" s="28"/>
      <c r="I374" s="28"/>
      <c r="J374" s="28"/>
    </row>
    <row r="375" s="2" customFormat="1" ht="20" customHeight="1" spans="1:10">
      <c r="A375" s="29"/>
      <c r="B375" s="3"/>
      <c r="C375" s="3"/>
      <c r="D375" s="3"/>
      <c r="E375" s="3"/>
      <c r="F375" s="3"/>
      <c r="G375" s="28"/>
      <c r="H375" s="28"/>
      <c r="I375" s="28"/>
      <c r="J375" s="28"/>
    </row>
    <row r="376" s="2" customFormat="1" ht="20" customHeight="1" spans="1:10">
      <c r="A376" s="3"/>
      <c r="B376" s="3"/>
      <c r="C376" s="3"/>
      <c r="D376" s="3"/>
      <c r="E376" s="3"/>
      <c r="F376" s="3"/>
      <c r="G376" s="28"/>
      <c r="H376" s="28"/>
      <c r="I376" s="28"/>
      <c r="J376" s="28"/>
    </row>
    <row r="377" s="2" customFormat="1" ht="20" customHeight="1" spans="1:10">
      <c r="A377" s="3"/>
      <c r="B377" s="3"/>
      <c r="C377" s="3"/>
      <c r="D377" s="3"/>
      <c r="E377" s="3"/>
      <c r="F377" s="3"/>
      <c r="G377" s="28"/>
      <c r="H377" s="28"/>
      <c r="I377" s="28"/>
      <c r="J377" s="28"/>
    </row>
    <row r="378" s="2" customFormat="1" ht="20" customHeight="1" spans="1:10">
      <c r="A378" s="29"/>
      <c r="B378" s="3"/>
      <c r="C378" s="3"/>
      <c r="D378" s="3"/>
      <c r="E378" s="3"/>
      <c r="F378" s="3"/>
      <c r="G378" s="28"/>
      <c r="H378" s="28"/>
      <c r="I378" s="28"/>
      <c r="J378" s="28"/>
    </row>
    <row r="379" s="2" customFormat="1" ht="20" customHeight="1" spans="1:10">
      <c r="A379" s="3"/>
      <c r="B379" s="3"/>
      <c r="C379" s="3"/>
      <c r="D379" s="3"/>
      <c r="E379" s="3"/>
      <c r="F379" s="3"/>
      <c r="G379" s="28"/>
      <c r="H379" s="28"/>
      <c r="I379" s="28"/>
      <c r="J379" s="28"/>
    </row>
    <row r="380" s="2" customFormat="1" ht="20" customHeight="1" spans="1:10">
      <c r="A380" s="3"/>
      <c r="B380" s="3"/>
      <c r="C380" s="3"/>
      <c r="D380" s="3"/>
      <c r="E380" s="3"/>
      <c r="F380" s="3"/>
      <c r="G380" s="28"/>
      <c r="H380" s="28"/>
      <c r="I380" s="28"/>
      <c r="J380" s="28"/>
    </row>
    <row r="381" s="2" customFormat="1" ht="20" customHeight="1" spans="1:10">
      <c r="A381" s="29"/>
      <c r="B381" s="3"/>
      <c r="C381" s="3"/>
      <c r="D381" s="3"/>
      <c r="E381" s="3"/>
      <c r="F381" s="3"/>
      <c r="G381" s="28"/>
      <c r="H381" s="28"/>
      <c r="I381" s="28"/>
      <c r="J381" s="28"/>
    </row>
    <row r="382" s="2" customFormat="1" ht="20" customHeight="1" spans="1:10">
      <c r="A382" s="3"/>
      <c r="B382" s="3"/>
      <c r="C382" s="3"/>
      <c r="D382" s="3"/>
      <c r="E382" s="3"/>
      <c r="F382" s="3"/>
      <c r="G382" s="28"/>
      <c r="H382" s="28"/>
      <c r="I382" s="28"/>
      <c r="J382" s="28"/>
    </row>
    <row r="383" s="2" customFormat="1" ht="20" customHeight="1" spans="1:10">
      <c r="A383" s="3"/>
      <c r="B383" s="3"/>
      <c r="C383" s="3"/>
      <c r="D383" s="3"/>
      <c r="E383" s="3"/>
      <c r="F383" s="3"/>
      <c r="G383" s="28"/>
      <c r="H383" s="28"/>
      <c r="I383" s="28"/>
      <c r="J383" s="28"/>
    </row>
    <row r="384" s="2" customFormat="1" ht="20" customHeight="1" spans="1:10">
      <c r="A384" s="29"/>
      <c r="B384" s="3"/>
      <c r="C384" s="3"/>
      <c r="D384" s="3"/>
      <c r="E384" s="3"/>
      <c r="F384" s="3"/>
      <c r="G384" s="28"/>
      <c r="H384" s="28"/>
      <c r="I384" s="28"/>
      <c r="J384" s="28"/>
    </row>
    <row r="385" s="2" customFormat="1" ht="20" customHeight="1" spans="1:10">
      <c r="A385" s="3"/>
      <c r="B385" s="3"/>
      <c r="C385" s="3"/>
      <c r="D385" s="3"/>
      <c r="E385" s="3"/>
      <c r="F385" s="3"/>
      <c r="G385" s="28"/>
      <c r="H385" s="28"/>
      <c r="I385" s="28"/>
      <c r="J385" s="28"/>
    </row>
    <row r="386" s="2" customFormat="1" ht="20" customHeight="1" spans="1:10">
      <c r="A386" s="3"/>
      <c r="B386" s="3"/>
      <c r="C386" s="3"/>
      <c r="D386" s="3"/>
      <c r="E386" s="3"/>
      <c r="F386" s="3"/>
      <c r="G386" s="28"/>
      <c r="H386" s="28"/>
      <c r="I386" s="28"/>
      <c r="J386" s="28"/>
    </row>
    <row r="387" s="2" customFormat="1" ht="20" customHeight="1" spans="1:10">
      <c r="A387" s="29"/>
      <c r="B387" s="3"/>
      <c r="C387" s="3"/>
      <c r="D387" s="3"/>
      <c r="E387" s="3"/>
      <c r="F387" s="3"/>
      <c r="G387" s="28"/>
      <c r="H387" s="28"/>
      <c r="I387" s="28"/>
      <c r="J387" s="28"/>
    </row>
    <row r="388" s="2" customFormat="1" ht="20" customHeight="1" spans="1:10">
      <c r="A388" s="3"/>
      <c r="B388" s="3"/>
      <c r="C388" s="3"/>
      <c r="D388" s="3"/>
      <c r="E388" s="3"/>
      <c r="F388" s="3"/>
      <c r="G388" s="28"/>
      <c r="H388" s="28"/>
      <c r="I388" s="28"/>
      <c r="J388" s="28"/>
    </row>
    <row r="389" s="2" customFormat="1" ht="20" customHeight="1" spans="1:10">
      <c r="A389" s="3"/>
      <c r="B389" s="3"/>
      <c r="C389" s="3"/>
      <c r="D389" s="3"/>
      <c r="E389" s="3"/>
      <c r="F389" s="3"/>
      <c r="G389" s="28"/>
      <c r="H389" s="28"/>
      <c r="I389" s="28"/>
      <c r="J389" s="28"/>
    </row>
    <row r="390" s="2" customFormat="1" ht="20" customHeight="1" spans="1:10">
      <c r="A390" s="29"/>
      <c r="B390" s="3"/>
      <c r="C390" s="3"/>
      <c r="D390" s="3"/>
      <c r="E390" s="3"/>
      <c r="F390" s="3"/>
      <c r="G390" s="28"/>
      <c r="H390" s="28"/>
      <c r="I390" s="28"/>
      <c r="J390" s="28"/>
    </row>
    <row r="391" s="2" customFormat="1" ht="20" customHeight="1" spans="1:10">
      <c r="A391" s="3"/>
      <c r="B391" s="3"/>
      <c r="C391" s="3"/>
      <c r="D391" s="3"/>
      <c r="E391" s="3"/>
      <c r="F391" s="3"/>
      <c r="G391" s="28"/>
      <c r="H391" s="28"/>
      <c r="I391" s="28"/>
      <c r="J391" s="28"/>
    </row>
    <row r="392" s="2" customFormat="1" ht="20" customHeight="1" spans="1:10">
      <c r="A392" s="3"/>
      <c r="B392" s="3"/>
      <c r="C392" s="3"/>
      <c r="D392" s="3"/>
      <c r="E392" s="3"/>
      <c r="F392" s="3"/>
      <c r="G392" s="28"/>
      <c r="H392" s="28"/>
      <c r="I392" s="28"/>
      <c r="J392" s="28"/>
    </row>
    <row r="393" s="2" customFormat="1" ht="20" customHeight="1" spans="1:10">
      <c r="A393" s="29"/>
      <c r="B393" s="3"/>
      <c r="C393" s="3"/>
      <c r="D393" s="3"/>
      <c r="E393" s="3"/>
      <c r="F393" s="3"/>
      <c r="G393" s="28"/>
      <c r="H393" s="28"/>
      <c r="I393" s="28"/>
      <c r="J393" s="28"/>
    </row>
    <row r="394" s="2" customFormat="1" ht="20" customHeight="1" spans="1:10">
      <c r="A394" s="3"/>
      <c r="B394" s="3"/>
      <c r="C394" s="3"/>
      <c r="D394" s="3"/>
      <c r="E394" s="3"/>
      <c r="F394" s="3"/>
      <c r="G394" s="28"/>
      <c r="H394" s="28"/>
      <c r="I394" s="28"/>
      <c r="J394" s="28"/>
    </row>
    <row r="395" s="2" customFormat="1" ht="20" customHeight="1" spans="1:10">
      <c r="A395" s="3"/>
      <c r="B395" s="3"/>
      <c r="C395" s="3"/>
      <c r="D395" s="3"/>
      <c r="E395" s="3"/>
      <c r="F395" s="3"/>
      <c r="G395" s="28"/>
      <c r="H395" s="28"/>
      <c r="I395" s="28"/>
      <c r="J395" s="28"/>
    </row>
    <row r="396" s="2" customFormat="1" ht="20" customHeight="1" spans="1:10">
      <c r="A396" s="29"/>
      <c r="B396" s="3"/>
      <c r="C396" s="3"/>
      <c r="D396" s="3"/>
      <c r="E396" s="3"/>
      <c r="F396" s="3"/>
      <c r="G396" s="28"/>
      <c r="H396" s="28"/>
      <c r="I396" s="28"/>
      <c r="J396" s="28"/>
    </row>
    <row r="397" s="2" customFormat="1" ht="20" customHeight="1" spans="1:10">
      <c r="A397" s="3"/>
      <c r="B397" s="3"/>
      <c r="C397" s="3"/>
      <c r="D397" s="3"/>
      <c r="E397" s="3"/>
      <c r="F397" s="3"/>
      <c r="G397" s="28"/>
      <c r="H397" s="28"/>
      <c r="I397" s="28"/>
      <c r="J397" s="28"/>
    </row>
    <row r="398" s="2" customFormat="1" ht="20" customHeight="1" spans="1:10">
      <c r="A398" s="3"/>
      <c r="B398" s="3"/>
      <c r="C398" s="3"/>
      <c r="D398" s="3"/>
      <c r="E398" s="3"/>
      <c r="F398" s="3"/>
      <c r="G398" s="28"/>
      <c r="H398" s="28"/>
      <c r="I398" s="28"/>
      <c r="J398" s="28"/>
    </row>
    <row r="399" s="2" customFormat="1" ht="20" customHeight="1" spans="1:10">
      <c r="A399" s="29"/>
      <c r="B399" s="3"/>
      <c r="C399" s="3"/>
      <c r="D399" s="3"/>
      <c r="E399" s="3"/>
      <c r="F399" s="3"/>
      <c r="G399" s="28"/>
      <c r="H399" s="28"/>
      <c r="I399" s="28"/>
      <c r="J399" s="28"/>
    </row>
    <row r="400" s="2" customFormat="1" ht="20" customHeight="1" spans="1:10">
      <c r="A400" s="3"/>
      <c r="B400" s="3"/>
      <c r="C400" s="3"/>
      <c r="D400" s="3"/>
      <c r="E400" s="3"/>
      <c r="F400" s="3"/>
      <c r="G400" s="28"/>
      <c r="H400" s="28"/>
      <c r="I400" s="28"/>
      <c r="J400" s="28"/>
    </row>
    <row r="401" s="2" customFormat="1" ht="20" customHeight="1" spans="1:10">
      <c r="A401" s="3"/>
      <c r="B401" s="3"/>
      <c r="C401" s="3"/>
      <c r="D401" s="3"/>
      <c r="E401" s="3"/>
      <c r="F401" s="3"/>
      <c r="G401" s="28"/>
      <c r="H401" s="28"/>
      <c r="I401" s="28"/>
      <c r="J401" s="28"/>
    </row>
    <row r="402" s="2" customFormat="1" ht="20" customHeight="1" spans="1:10">
      <c r="A402" s="29"/>
      <c r="B402" s="3"/>
      <c r="C402" s="3"/>
      <c r="D402" s="3"/>
      <c r="E402" s="3"/>
      <c r="F402" s="3"/>
      <c r="G402" s="28"/>
      <c r="H402" s="28"/>
      <c r="I402" s="28"/>
      <c r="J402" s="28"/>
    </row>
    <row r="403" s="2" customFormat="1" ht="20" customHeight="1" spans="1:10">
      <c r="A403" s="3"/>
      <c r="B403" s="3"/>
      <c r="C403" s="3"/>
      <c r="D403" s="3"/>
      <c r="E403" s="3"/>
      <c r="F403" s="3"/>
      <c r="G403" s="28"/>
      <c r="H403" s="28"/>
      <c r="I403" s="28"/>
      <c r="J403" s="28"/>
    </row>
    <row r="404" s="2" customFormat="1" ht="20" customHeight="1" spans="1:10">
      <c r="A404" s="3"/>
      <c r="B404" s="3"/>
      <c r="C404" s="3"/>
      <c r="D404" s="3"/>
      <c r="E404" s="3"/>
      <c r="F404" s="3"/>
      <c r="G404" s="28"/>
      <c r="H404" s="28"/>
      <c r="I404" s="28"/>
      <c r="J404" s="28"/>
    </row>
    <row r="405" s="2" customFormat="1" ht="20" customHeight="1" spans="1:10">
      <c r="A405" s="29"/>
      <c r="B405" s="3"/>
      <c r="C405" s="3"/>
      <c r="D405" s="3"/>
      <c r="E405" s="3"/>
      <c r="F405" s="3"/>
      <c r="G405" s="28"/>
      <c r="H405" s="28"/>
      <c r="I405" s="28"/>
      <c r="J405" s="28"/>
    </row>
    <row r="406" s="3" customFormat="1" ht="20" customHeight="1" spans="2:11">
      <c r="B406" s="31"/>
      <c r="C406" s="31"/>
      <c r="D406" s="31"/>
      <c r="E406" s="31"/>
      <c r="F406" s="32"/>
      <c r="G406" s="32"/>
      <c r="H406" s="31"/>
      <c r="I406" s="31"/>
      <c r="J406" s="28"/>
      <c r="K406" s="2"/>
    </row>
    <row r="407" s="3" customFormat="1" ht="20" customHeight="1" spans="2:11">
      <c r="B407" s="31"/>
      <c r="C407" s="31"/>
      <c r="D407" s="31"/>
      <c r="E407" s="31"/>
      <c r="F407" s="32"/>
      <c r="G407" s="32"/>
      <c r="H407" s="31"/>
      <c r="I407" s="31"/>
      <c r="J407" s="28"/>
      <c r="K407" s="2"/>
    </row>
    <row r="408" s="3" customFormat="1" ht="20" customHeight="1" spans="1:11">
      <c r="A408" s="29"/>
      <c r="B408" s="31"/>
      <c r="C408" s="31"/>
      <c r="D408" s="31"/>
      <c r="E408" s="31"/>
      <c r="F408" s="32"/>
      <c r="G408" s="32"/>
      <c r="H408" s="31"/>
      <c r="I408" s="31"/>
      <c r="J408" s="28"/>
      <c r="K408" s="2"/>
    </row>
    <row r="409" s="3" customFormat="1" ht="20" customHeight="1" spans="2:11">
      <c r="B409" s="31"/>
      <c r="C409" s="31"/>
      <c r="D409" s="31"/>
      <c r="E409" s="31"/>
      <c r="F409" s="32"/>
      <c r="G409" s="32"/>
      <c r="H409" s="31"/>
      <c r="I409" s="31"/>
      <c r="J409" s="28"/>
      <c r="K409" s="2"/>
    </row>
    <row r="410" s="3" customFormat="1" ht="20" customHeight="1" spans="2:11">
      <c r="B410" s="31"/>
      <c r="C410" s="31"/>
      <c r="D410" s="31"/>
      <c r="E410" s="31"/>
      <c r="F410" s="32"/>
      <c r="G410" s="32"/>
      <c r="H410" s="31"/>
      <c r="I410" s="31"/>
      <c r="J410" s="28"/>
      <c r="K410" s="2"/>
    </row>
    <row r="411" s="3" customFormat="1" ht="20" customHeight="1" spans="1:11">
      <c r="A411" s="29"/>
      <c r="B411" s="31"/>
      <c r="C411" s="31"/>
      <c r="D411" s="31"/>
      <c r="E411" s="31"/>
      <c r="F411" s="32"/>
      <c r="G411" s="32"/>
      <c r="H411" s="31"/>
      <c r="I411" s="31"/>
      <c r="J411" s="28"/>
      <c r="K411" s="2"/>
    </row>
    <row r="412" s="3" customFormat="1" ht="20" customHeight="1" spans="2:11">
      <c r="B412" s="31"/>
      <c r="C412" s="31"/>
      <c r="D412" s="31"/>
      <c r="E412" s="31"/>
      <c r="F412" s="32"/>
      <c r="G412" s="32"/>
      <c r="H412" s="31"/>
      <c r="I412" s="31"/>
      <c r="J412" s="28"/>
      <c r="K412" s="2"/>
    </row>
    <row r="413" s="3" customFormat="1" ht="20" customHeight="1" spans="2:11">
      <c r="B413" s="31"/>
      <c r="C413" s="31"/>
      <c r="D413" s="31"/>
      <c r="E413" s="31"/>
      <c r="F413" s="32"/>
      <c r="G413" s="32"/>
      <c r="H413" s="31"/>
      <c r="I413" s="31"/>
      <c r="J413" s="28"/>
      <c r="K413" s="2"/>
    </row>
    <row r="414" s="3" customFormat="1" ht="20" customHeight="1" spans="1:11">
      <c r="A414" s="29"/>
      <c r="B414" s="31"/>
      <c r="C414" s="31"/>
      <c r="D414" s="31"/>
      <c r="E414" s="31"/>
      <c r="F414" s="32"/>
      <c r="G414" s="32"/>
      <c r="H414" s="31"/>
      <c r="I414" s="31"/>
      <c r="J414" s="28"/>
      <c r="K414" s="2"/>
    </row>
    <row r="415" s="3" customFormat="1" ht="20" customHeight="1" spans="2:11">
      <c r="B415" s="31"/>
      <c r="C415" s="31"/>
      <c r="D415" s="31"/>
      <c r="E415" s="31"/>
      <c r="F415" s="32"/>
      <c r="G415" s="32"/>
      <c r="H415" s="31"/>
      <c r="I415" s="31"/>
      <c r="J415" s="28"/>
      <c r="K415" s="2"/>
    </row>
    <row r="416" s="3" customFormat="1" ht="20" customHeight="1" spans="2:11">
      <c r="B416" s="31"/>
      <c r="C416" s="31"/>
      <c r="D416" s="31"/>
      <c r="E416" s="31"/>
      <c r="F416" s="32"/>
      <c r="G416" s="32"/>
      <c r="H416" s="31"/>
      <c r="I416" s="31"/>
      <c r="J416" s="28"/>
      <c r="K416" s="2"/>
    </row>
    <row r="417" s="3" customFormat="1" ht="20" customHeight="1" spans="1:11">
      <c r="A417" s="29"/>
      <c r="B417" s="31"/>
      <c r="C417" s="31"/>
      <c r="D417" s="31"/>
      <c r="E417" s="31"/>
      <c r="F417" s="32"/>
      <c r="G417" s="32"/>
      <c r="H417" s="31"/>
      <c r="I417" s="31"/>
      <c r="J417" s="28"/>
      <c r="K417" s="2"/>
    </row>
    <row r="418" s="3" customFormat="1" ht="20" customHeight="1" spans="2:11">
      <c r="B418" s="31"/>
      <c r="C418" s="31"/>
      <c r="D418" s="31"/>
      <c r="E418" s="31"/>
      <c r="F418" s="32"/>
      <c r="G418" s="32"/>
      <c r="H418" s="31"/>
      <c r="I418" s="31"/>
      <c r="J418" s="28"/>
      <c r="K418" s="2"/>
    </row>
    <row r="419" s="3" customFormat="1" ht="20" customHeight="1" spans="2:11">
      <c r="B419" s="31"/>
      <c r="C419" s="31"/>
      <c r="D419" s="31"/>
      <c r="E419" s="31"/>
      <c r="F419" s="32"/>
      <c r="G419" s="32"/>
      <c r="H419" s="31"/>
      <c r="I419" s="31"/>
      <c r="J419" s="28"/>
      <c r="K419" s="2"/>
    </row>
    <row r="420" s="3" customFormat="1" ht="20" customHeight="1" spans="1:11">
      <c r="A420" s="29"/>
      <c r="B420" s="31"/>
      <c r="C420" s="31"/>
      <c r="D420" s="31"/>
      <c r="E420" s="31"/>
      <c r="F420" s="32"/>
      <c r="G420" s="32"/>
      <c r="H420" s="31"/>
      <c r="I420" s="31"/>
      <c r="J420" s="28"/>
      <c r="K420" s="2"/>
    </row>
    <row r="421" s="3" customFormat="1" ht="20" customHeight="1" spans="2:11">
      <c r="B421" s="31"/>
      <c r="C421" s="31"/>
      <c r="D421" s="31"/>
      <c r="E421" s="31"/>
      <c r="F421" s="32"/>
      <c r="G421" s="32"/>
      <c r="H421" s="31"/>
      <c r="I421" s="31"/>
      <c r="J421" s="28"/>
      <c r="K421" s="2"/>
    </row>
    <row r="422" s="3" customFormat="1" ht="20" customHeight="1" spans="2:11">
      <c r="B422" s="31"/>
      <c r="C422" s="31"/>
      <c r="D422" s="31"/>
      <c r="E422" s="31"/>
      <c r="F422" s="32"/>
      <c r="G422" s="32"/>
      <c r="H422" s="31"/>
      <c r="I422" s="31"/>
      <c r="J422" s="28"/>
      <c r="K422" s="2"/>
    </row>
    <row r="423" s="3" customFormat="1" ht="20" customHeight="1" spans="1:11">
      <c r="A423" s="29"/>
      <c r="B423" s="31"/>
      <c r="C423" s="31"/>
      <c r="D423" s="31"/>
      <c r="E423" s="31"/>
      <c r="F423" s="32"/>
      <c r="G423" s="32"/>
      <c r="H423" s="31"/>
      <c r="I423" s="31"/>
      <c r="J423" s="28"/>
      <c r="K423" s="2"/>
    </row>
    <row r="424" s="3" customFormat="1" ht="20" customHeight="1" spans="2:11">
      <c r="B424" s="31"/>
      <c r="C424" s="31"/>
      <c r="D424" s="31"/>
      <c r="E424" s="31"/>
      <c r="F424" s="32"/>
      <c r="H424" s="31"/>
      <c r="I424" s="31"/>
      <c r="J424" s="28"/>
      <c r="K424" s="2"/>
    </row>
    <row r="425" s="3" customFormat="1" ht="20" customHeight="1" spans="2:11">
      <c r="B425" s="31"/>
      <c r="C425" s="31"/>
      <c r="D425" s="31"/>
      <c r="E425" s="31"/>
      <c r="F425" s="32"/>
      <c r="G425" s="32"/>
      <c r="H425" s="31"/>
      <c r="I425" s="31"/>
      <c r="J425" s="28"/>
      <c r="K425" s="2"/>
    </row>
    <row r="426" s="3" customFormat="1" ht="20" customHeight="1" spans="1:11">
      <c r="A426" s="29"/>
      <c r="B426" s="31"/>
      <c r="C426" s="31"/>
      <c r="D426" s="31"/>
      <c r="E426" s="31"/>
      <c r="F426" s="32"/>
      <c r="G426" s="32"/>
      <c r="H426" s="31"/>
      <c r="I426" s="31"/>
      <c r="J426" s="28"/>
      <c r="K426" s="2"/>
    </row>
    <row r="427" s="3" customFormat="1" ht="20" customHeight="1" spans="2:11">
      <c r="B427" s="31"/>
      <c r="C427" s="31"/>
      <c r="D427" s="31"/>
      <c r="E427" s="31"/>
      <c r="F427" s="32"/>
      <c r="G427" s="32"/>
      <c r="H427" s="31"/>
      <c r="I427" s="31"/>
      <c r="J427" s="28"/>
      <c r="K427" s="2"/>
    </row>
    <row r="428" s="3" customFormat="1" ht="20" customHeight="1" spans="2:11">
      <c r="B428" s="31"/>
      <c r="C428" s="31"/>
      <c r="D428" s="31"/>
      <c r="E428" s="31"/>
      <c r="F428" s="32"/>
      <c r="G428" s="32"/>
      <c r="H428" s="31"/>
      <c r="I428" s="31"/>
      <c r="J428" s="28"/>
      <c r="K428" s="2"/>
    </row>
    <row r="429" s="3" customFormat="1" ht="20" customHeight="1" spans="1:11">
      <c r="A429" s="29"/>
      <c r="B429" s="31"/>
      <c r="C429" s="31"/>
      <c r="D429" s="31"/>
      <c r="E429" s="31"/>
      <c r="F429" s="32"/>
      <c r="G429" s="32"/>
      <c r="H429" s="31"/>
      <c r="I429" s="31"/>
      <c r="J429" s="28"/>
      <c r="K429" s="2"/>
    </row>
    <row r="430" s="3" customFormat="1" ht="20" customHeight="1" spans="2:11">
      <c r="B430" s="31"/>
      <c r="C430" s="31"/>
      <c r="D430" s="31"/>
      <c r="E430" s="31"/>
      <c r="F430" s="32"/>
      <c r="G430" s="32"/>
      <c r="H430" s="31"/>
      <c r="I430" s="31"/>
      <c r="J430" s="28"/>
      <c r="K430" s="2"/>
    </row>
    <row r="431" s="3" customFormat="1" ht="20" customHeight="1" spans="2:11">
      <c r="B431" s="31"/>
      <c r="C431" s="31"/>
      <c r="D431" s="31"/>
      <c r="E431" s="31"/>
      <c r="F431" s="32"/>
      <c r="G431" s="32"/>
      <c r="H431" s="31"/>
      <c r="I431" s="31"/>
      <c r="J431" s="28"/>
      <c r="K431" s="2"/>
    </row>
    <row r="432" s="3" customFormat="1" ht="20" customHeight="1" spans="1:11">
      <c r="A432" s="29"/>
      <c r="B432" s="31"/>
      <c r="C432" s="31"/>
      <c r="D432" s="31"/>
      <c r="E432" s="31"/>
      <c r="F432" s="32"/>
      <c r="G432" s="32"/>
      <c r="H432" s="31"/>
      <c r="I432" s="31"/>
      <c r="J432" s="28"/>
      <c r="K432" s="2"/>
    </row>
    <row r="433" s="3" customFormat="1" ht="20" customHeight="1" spans="2:11">
      <c r="B433" s="31"/>
      <c r="C433" s="31"/>
      <c r="D433" s="31"/>
      <c r="E433" s="31"/>
      <c r="F433" s="32"/>
      <c r="G433" s="32"/>
      <c r="H433" s="31"/>
      <c r="I433" s="31"/>
      <c r="J433" s="28"/>
      <c r="K433" s="2"/>
    </row>
    <row r="434" s="3" customFormat="1" ht="20" customHeight="1" spans="2:11">
      <c r="B434" s="31"/>
      <c r="C434" s="31"/>
      <c r="D434" s="31"/>
      <c r="E434" s="31"/>
      <c r="F434" s="32"/>
      <c r="G434" s="32"/>
      <c r="H434" s="31"/>
      <c r="I434" s="31"/>
      <c r="J434" s="28"/>
      <c r="K434" s="2"/>
    </row>
    <row r="435" s="3" customFormat="1" ht="20" customHeight="1" spans="1:11">
      <c r="A435" s="29"/>
      <c r="B435" s="31"/>
      <c r="C435" s="31"/>
      <c r="D435" s="31"/>
      <c r="E435" s="31"/>
      <c r="F435" s="32"/>
      <c r="G435" s="32"/>
      <c r="H435" s="31"/>
      <c r="I435" s="31"/>
      <c r="J435" s="28"/>
      <c r="K435" s="2"/>
    </row>
    <row r="436" s="3" customFormat="1" ht="20" customHeight="1" spans="2:11">
      <c r="B436" s="31"/>
      <c r="C436" s="31"/>
      <c r="D436" s="31"/>
      <c r="E436" s="31"/>
      <c r="F436" s="32"/>
      <c r="G436" s="32"/>
      <c r="H436" s="31"/>
      <c r="I436" s="31"/>
      <c r="J436" s="28"/>
      <c r="K436" s="2"/>
    </row>
    <row r="437" s="3" customFormat="1" ht="20" customHeight="1" spans="2:11">
      <c r="B437" s="31"/>
      <c r="C437" s="31"/>
      <c r="D437" s="31"/>
      <c r="E437" s="31"/>
      <c r="F437" s="32"/>
      <c r="G437" s="32"/>
      <c r="H437" s="31"/>
      <c r="I437" s="31"/>
      <c r="J437" s="28"/>
      <c r="K437" s="2"/>
    </row>
    <row r="438" s="3" customFormat="1" ht="20" customHeight="1" spans="1:11">
      <c r="A438" s="29"/>
      <c r="B438" s="31"/>
      <c r="C438" s="31"/>
      <c r="D438" s="31"/>
      <c r="E438" s="31"/>
      <c r="F438" s="32"/>
      <c r="G438" s="32"/>
      <c r="H438" s="31"/>
      <c r="I438" s="31"/>
      <c r="J438" s="28"/>
      <c r="K438" s="2"/>
    </row>
    <row r="439" s="3" customFormat="1" ht="20" customHeight="1" spans="2:11">
      <c r="B439" s="31"/>
      <c r="C439" s="31"/>
      <c r="D439" s="31"/>
      <c r="E439" s="31"/>
      <c r="F439" s="32"/>
      <c r="G439" s="32"/>
      <c r="H439" s="31"/>
      <c r="I439" s="31"/>
      <c r="J439" s="28"/>
      <c r="K439" s="2"/>
    </row>
    <row r="440" s="3" customFormat="1" ht="20" customHeight="1" spans="2:11">
      <c r="B440" s="31"/>
      <c r="C440" s="31"/>
      <c r="D440" s="31"/>
      <c r="E440" s="31"/>
      <c r="F440" s="32"/>
      <c r="G440" s="32"/>
      <c r="H440" s="31"/>
      <c r="I440" s="31"/>
      <c r="J440" s="28"/>
      <c r="K440" s="2"/>
    </row>
    <row r="441" s="3" customFormat="1" ht="20" customHeight="1" spans="1:11">
      <c r="A441" s="29"/>
      <c r="B441" s="31"/>
      <c r="C441" s="31"/>
      <c r="D441" s="31"/>
      <c r="E441" s="31"/>
      <c r="F441" s="32"/>
      <c r="G441" s="32"/>
      <c r="H441" s="31"/>
      <c r="I441" s="31"/>
      <c r="J441" s="28"/>
      <c r="K441" s="2"/>
    </row>
    <row r="442" s="3" customFormat="1" ht="20" customHeight="1" spans="2:11">
      <c r="B442" s="31"/>
      <c r="C442" s="31"/>
      <c r="D442" s="31"/>
      <c r="E442" s="31"/>
      <c r="F442" s="32"/>
      <c r="G442" s="32"/>
      <c r="H442" s="31"/>
      <c r="I442" s="31"/>
      <c r="J442" s="28"/>
      <c r="K442" s="2"/>
    </row>
    <row r="443" s="3" customFormat="1" ht="20" customHeight="1" spans="2:11">
      <c r="B443" s="31"/>
      <c r="C443" s="31"/>
      <c r="D443" s="31"/>
      <c r="E443" s="31"/>
      <c r="F443" s="32"/>
      <c r="G443" s="32"/>
      <c r="H443" s="31"/>
      <c r="I443" s="31"/>
      <c r="J443" s="28"/>
      <c r="K443" s="2"/>
    </row>
    <row r="444" s="3" customFormat="1" ht="20" customHeight="1" spans="1:11">
      <c r="A444" s="29"/>
      <c r="B444" s="31"/>
      <c r="C444" s="31"/>
      <c r="D444" s="31"/>
      <c r="E444" s="31"/>
      <c r="F444" s="32"/>
      <c r="G444" s="32"/>
      <c r="H444" s="31"/>
      <c r="I444" s="31"/>
      <c r="J444" s="28"/>
      <c r="K444" s="2"/>
    </row>
    <row r="445" s="3" customFormat="1" ht="20" customHeight="1" spans="2:11">
      <c r="B445" s="31"/>
      <c r="C445" s="31"/>
      <c r="D445" s="31"/>
      <c r="E445" s="31"/>
      <c r="F445" s="32"/>
      <c r="G445" s="32"/>
      <c r="H445" s="31"/>
      <c r="I445" s="31"/>
      <c r="J445" s="28"/>
      <c r="K445" s="2"/>
    </row>
    <row r="446" s="3" customFormat="1" ht="20" customHeight="1" spans="2:11">
      <c r="B446" s="31"/>
      <c r="C446" s="31"/>
      <c r="D446" s="31"/>
      <c r="E446" s="31"/>
      <c r="F446" s="32"/>
      <c r="G446" s="32"/>
      <c r="H446" s="31"/>
      <c r="I446" s="31"/>
      <c r="J446" s="28"/>
      <c r="K446" s="2"/>
    </row>
    <row r="447" s="3" customFormat="1" ht="20" customHeight="1" spans="1:11">
      <c r="A447" s="29"/>
      <c r="B447" s="31"/>
      <c r="C447" s="31"/>
      <c r="D447" s="31"/>
      <c r="E447" s="31"/>
      <c r="F447" s="32"/>
      <c r="G447" s="32"/>
      <c r="H447" s="31"/>
      <c r="I447" s="31"/>
      <c r="J447" s="28"/>
      <c r="K447" s="2"/>
    </row>
    <row r="448" s="3" customFormat="1" ht="20" customHeight="1" spans="2:11">
      <c r="B448" s="31"/>
      <c r="C448" s="31"/>
      <c r="D448" s="31"/>
      <c r="E448" s="31"/>
      <c r="F448" s="32"/>
      <c r="G448" s="32"/>
      <c r="H448" s="31"/>
      <c r="I448" s="31"/>
      <c r="J448" s="28"/>
      <c r="K448" s="2"/>
    </row>
    <row r="449" s="3" customFormat="1" ht="20" customHeight="1" spans="2:11">
      <c r="B449" s="31"/>
      <c r="C449" s="31"/>
      <c r="D449" s="31"/>
      <c r="E449" s="31"/>
      <c r="F449" s="32"/>
      <c r="G449" s="32"/>
      <c r="H449" s="31"/>
      <c r="I449" s="31"/>
      <c r="J449" s="28"/>
      <c r="K449" s="2"/>
    </row>
    <row r="450" s="3" customFormat="1" ht="20" customHeight="1" spans="1:11">
      <c r="A450" s="29"/>
      <c r="B450" s="31"/>
      <c r="C450" s="31"/>
      <c r="D450" s="31"/>
      <c r="E450" s="31"/>
      <c r="F450" s="32"/>
      <c r="G450" s="32"/>
      <c r="H450" s="31"/>
      <c r="I450" s="31"/>
      <c r="J450" s="28"/>
      <c r="K450" s="2"/>
    </row>
    <row r="451" s="3" customFormat="1" ht="20" customHeight="1" spans="2:11">
      <c r="B451" s="31"/>
      <c r="C451" s="31"/>
      <c r="D451" s="31"/>
      <c r="E451" s="31"/>
      <c r="F451" s="32"/>
      <c r="G451" s="32"/>
      <c r="H451" s="31"/>
      <c r="I451" s="31"/>
      <c r="J451" s="28"/>
      <c r="K451" s="2"/>
    </row>
    <row r="452" s="3" customFormat="1" ht="20" customHeight="1" spans="2:11">
      <c r="B452" s="31"/>
      <c r="C452" s="31"/>
      <c r="D452" s="31"/>
      <c r="E452" s="31"/>
      <c r="F452" s="32"/>
      <c r="G452" s="32"/>
      <c r="H452" s="31"/>
      <c r="I452" s="31"/>
      <c r="J452" s="28"/>
      <c r="K452" s="2"/>
    </row>
    <row r="453" s="3" customFormat="1" ht="20" customHeight="1" spans="1:11">
      <c r="A453" s="29"/>
      <c r="B453" s="31"/>
      <c r="C453" s="31"/>
      <c r="D453" s="31"/>
      <c r="E453" s="31"/>
      <c r="F453" s="32"/>
      <c r="G453" s="32"/>
      <c r="H453" s="31"/>
      <c r="I453" s="31"/>
      <c r="J453" s="28"/>
      <c r="K453" s="2"/>
    </row>
    <row r="454" s="3" customFormat="1" ht="20" customHeight="1" spans="2:11">
      <c r="B454" s="31"/>
      <c r="C454" s="31"/>
      <c r="D454" s="31"/>
      <c r="E454" s="31"/>
      <c r="F454" s="32"/>
      <c r="G454" s="32"/>
      <c r="H454" s="31"/>
      <c r="I454" s="31"/>
      <c r="J454" s="28"/>
      <c r="K454" s="2"/>
    </row>
    <row r="455" s="3" customFormat="1" ht="20" customHeight="1" spans="2:11">
      <c r="B455" s="31"/>
      <c r="C455" s="31"/>
      <c r="D455" s="31"/>
      <c r="E455" s="31"/>
      <c r="F455" s="32"/>
      <c r="G455" s="32"/>
      <c r="H455" s="31"/>
      <c r="I455" s="31"/>
      <c r="J455" s="28"/>
      <c r="K455" s="2"/>
    </row>
    <row r="456" s="3" customFormat="1" ht="20" customHeight="1" spans="1:11">
      <c r="A456" s="29"/>
      <c r="B456" s="31"/>
      <c r="C456" s="31"/>
      <c r="D456" s="31"/>
      <c r="E456" s="31"/>
      <c r="F456" s="32"/>
      <c r="G456" s="32"/>
      <c r="H456" s="31"/>
      <c r="I456" s="31"/>
      <c r="J456" s="28"/>
      <c r="K456" s="2"/>
    </row>
    <row r="457" s="3" customFormat="1" ht="20" customHeight="1" spans="2:11">
      <c r="B457" s="31"/>
      <c r="C457" s="31"/>
      <c r="D457" s="31"/>
      <c r="E457" s="31"/>
      <c r="F457" s="32"/>
      <c r="G457" s="32"/>
      <c r="H457" s="31"/>
      <c r="I457" s="31"/>
      <c r="J457" s="28"/>
      <c r="K457" s="2"/>
    </row>
    <row r="458" s="3" customFormat="1" ht="20" customHeight="1" spans="2:11">
      <c r="B458" s="31"/>
      <c r="C458" s="31"/>
      <c r="D458" s="31"/>
      <c r="E458" s="31"/>
      <c r="F458" s="32"/>
      <c r="G458" s="32"/>
      <c r="H458" s="31"/>
      <c r="I458" s="31"/>
      <c r="J458" s="28"/>
      <c r="K458" s="2"/>
    </row>
    <row r="459" s="3" customFormat="1" ht="20" customHeight="1" spans="1:11">
      <c r="A459" s="29"/>
      <c r="B459" s="31"/>
      <c r="C459" s="31"/>
      <c r="D459" s="31"/>
      <c r="E459" s="31"/>
      <c r="F459" s="32"/>
      <c r="G459" s="32"/>
      <c r="H459" s="31"/>
      <c r="I459" s="31"/>
      <c r="J459" s="28"/>
      <c r="K459" s="2"/>
    </row>
    <row r="460" s="3" customFormat="1" ht="20" customHeight="1" spans="2:11">
      <c r="B460" s="31"/>
      <c r="C460" s="31"/>
      <c r="D460" s="31"/>
      <c r="E460" s="31"/>
      <c r="F460" s="32"/>
      <c r="G460" s="32"/>
      <c r="H460" s="31"/>
      <c r="I460" s="31"/>
      <c r="J460" s="28"/>
      <c r="K460" s="2"/>
    </row>
    <row r="461" s="3" customFormat="1" ht="20" customHeight="1" spans="2:11">
      <c r="B461" s="31"/>
      <c r="C461" s="31"/>
      <c r="D461" s="31"/>
      <c r="E461" s="31"/>
      <c r="F461" s="32"/>
      <c r="G461" s="32"/>
      <c r="H461" s="31"/>
      <c r="I461" s="31"/>
      <c r="J461" s="28"/>
      <c r="K461" s="2"/>
    </row>
    <row r="462" s="3" customFormat="1" ht="20" customHeight="1" spans="1:11">
      <c r="A462" s="29"/>
      <c r="B462" s="31"/>
      <c r="C462" s="31"/>
      <c r="D462" s="31"/>
      <c r="E462" s="31"/>
      <c r="F462" s="32"/>
      <c r="G462" s="32"/>
      <c r="H462" s="31"/>
      <c r="I462" s="31"/>
      <c r="J462" s="28"/>
      <c r="K462" s="2"/>
    </row>
    <row r="463" s="3" customFormat="1" ht="20" customHeight="1" spans="2:11">
      <c r="B463" s="31"/>
      <c r="C463" s="31"/>
      <c r="D463" s="31"/>
      <c r="E463" s="31"/>
      <c r="F463" s="32"/>
      <c r="G463" s="32"/>
      <c r="H463" s="31"/>
      <c r="I463" s="31"/>
      <c r="J463" s="28"/>
      <c r="K463" s="2"/>
    </row>
    <row r="464" s="3" customFormat="1" ht="20" customHeight="1" spans="2:11">
      <c r="B464" s="31"/>
      <c r="C464" s="31"/>
      <c r="D464" s="31"/>
      <c r="E464" s="31"/>
      <c r="F464" s="32"/>
      <c r="G464" s="32"/>
      <c r="H464" s="31"/>
      <c r="I464" s="31"/>
      <c r="J464" s="28"/>
      <c r="K464" s="2"/>
    </row>
    <row r="465" s="3" customFormat="1" ht="20" customHeight="1" spans="1:11">
      <c r="A465" s="29"/>
      <c r="B465" s="31"/>
      <c r="C465" s="31"/>
      <c r="D465" s="31"/>
      <c r="E465" s="31"/>
      <c r="F465" s="32"/>
      <c r="G465" s="32"/>
      <c r="H465" s="31"/>
      <c r="I465" s="31"/>
      <c r="J465" s="28"/>
      <c r="K465" s="2"/>
    </row>
    <row r="466" s="3" customFormat="1" ht="20" customHeight="1" spans="2:11">
      <c r="B466" s="31"/>
      <c r="C466" s="31"/>
      <c r="D466" s="31"/>
      <c r="E466" s="31"/>
      <c r="F466" s="32"/>
      <c r="G466" s="32"/>
      <c r="H466" s="31"/>
      <c r="I466" s="31"/>
      <c r="J466" s="28"/>
      <c r="K466" s="2"/>
    </row>
    <row r="467" s="3" customFormat="1" ht="20" customHeight="1" spans="2:11">
      <c r="B467" s="31"/>
      <c r="C467" s="31"/>
      <c r="D467" s="31"/>
      <c r="E467" s="31"/>
      <c r="F467" s="32"/>
      <c r="G467" s="32"/>
      <c r="H467" s="31"/>
      <c r="I467" s="31"/>
      <c r="J467" s="28"/>
      <c r="K467" s="2"/>
    </row>
    <row r="468" s="3" customFormat="1" ht="20" customHeight="1" spans="1:11">
      <c r="A468" s="29"/>
      <c r="B468" s="31"/>
      <c r="C468" s="31"/>
      <c r="D468" s="31"/>
      <c r="E468" s="31"/>
      <c r="F468" s="32"/>
      <c r="G468" s="32"/>
      <c r="H468" s="31"/>
      <c r="I468" s="31"/>
      <c r="J468" s="28"/>
      <c r="K468" s="2"/>
    </row>
    <row r="469" s="3" customFormat="1" ht="20" customHeight="1" spans="2:11">
      <c r="B469" s="31"/>
      <c r="C469" s="31"/>
      <c r="D469" s="31"/>
      <c r="E469" s="31"/>
      <c r="F469" s="32"/>
      <c r="G469" s="32"/>
      <c r="H469" s="31"/>
      <c r="I469" s="31"/>
      <c r="J469" s="28"/>
      <c r="K469" s="2"/>
    </row>
    <row r="470" s="3" customFormat="1" ht="20" customHeight="1" spans="2:11">
      <c r="B470" s="31"/>
      <c r="C470" s="31"/>
      <c r="D470" s="31"/>
      <c r="E470" s="31"/>
      <c r="F470" s="32"/>
      <c r="G470" s="32"/>
      <c r="H470" s="31"/>
      <c r="I470" s="31"/>
      <c r="J470" s="28"/>
      <c r="K470" s="2"/>
    </row>
    <row r="471" s="3" customFormat="1" ht="20" customHeight="1" spans="1:11">
      <c r="A471" s="29"/>
      <c r="B471" s="31"/>
      <c r="C471" s="31"/>
      <c r="D471" s="31"/>
      <c r="E471" s="31"/>
      <c r="F471" s="32"/>
      <c r="G471" s="32"/>
      <c r="H471" s="31"/>
      <c r="I471" s="31"/>
      <c r="J471" s="28"/>
      <c r="K471" s="2"/>
    </row>
    <row r="472" s="3" customFormat="1" ht="20" customHeight="1" spans="2:11">
      <c r="B472" s="31"/>
      <c r="C472" s="31"/>
      <c r="D472" s="31"/>
      <c r="E472" s="31"/>
      <c r="F472" s="32"/>
      <c r="G472" s="32"/>
      <c r="H472" s="31"/>
      <c r="I472" s="31"/>
      <c r="J472" s="28"/>
      <c r="K472" s="2"/>
    </row>
    <row r="473" s="3" customFormat="1" ht="20" customHeight="1" spans="2:11">
      <c r="B473" s="31"/>
      <c r="C473" s="31"/>
      <c r="D473" s="31"/>
      <c r="E473" s="31"/>
      <c r="F473" s="32"/>
      <c r="G473" s="32"/>
      <c r="H473" s="31"/>
      <c r="I473" s="31"/>
      <c r="J473" s="28"/>
      <c r="K473" s="2"/>
    </row>
    <row r="474" s="3" customFormat="1" ht="20" customHeight="1" spans="1:11">
      <c r="A474" s="29"/>
      <c r="B474" s="31"/>
      <c r="C474" s="31"/>
      <c r="D474" s="31"/>
      <c r="E474" s="31"/>
      <c r="F474" s="32"/>
      <c r="G474" s="32"/>
      <c r="H474" s="31"/>
      <c r="I474" s="31"/>
      <c r="J474" s="28"/>
      <c r="K474" s="2"/>
    </row>
    <row r="475" s="3" customFormat="1" ht="20" customHeight="1" spans="2:11">
      <c r="B475" s="31"/>
      <c r="C475" s="31"/>
      <c r="D475" s="31"/>
      <c r="E475" s="31"/>
      <c r="F475" s="32"/>
      <c r="G475" s="32"/>
      <c r="H475" s="31"/>
      <c r="I475" s="31"/>
      <c r="J475" s="28"/>
      <c r="K475" s="2"/>
    </row>
    <row r="476" s="3" customFormat="1" ht="20" customHeight="1" spans="2:11">
      <c r="B476" s="31"/>
      <c r="C476" s="31"/>
      <c r="D476" s="31"/>
      <c r="E476" s="31"/>
      <c r="F476" s="32"/>
      <c r="G476" s="32"/>
      <c r="H476" s="31"/>
      <c r="I476" s="31"/>
      <c r="J476" s="28"/>
      <c r="K476" s="2"/>
    </row>
    <row r="477" s="3" customFormat="1" ht="20" customHeight="1" spans="1:11">
      <c r="A477" s="29"/>
      <c r="B477" s="31"/>
      <c r="C477" s="31"/>
      <c r="D477" s="31"/>
      <c r="E477" s="31"/>
      <c r="F477" s="32"/>
      <c r="G477" s="32"/>
      <c r="H477" s="31"/>
      <c r="I477" s="31"/>
      <c r="J477" s="28"/>
      <c r="K477" s="2"/>
    </row>
    <row r="478" s="3" customFormat="1" ht="20" customHeight="1" spans="2:11">
      <c r="B478" s="31"/>
      <c r="C478" s="31"/>
      <c r="D478" s="31"/>
      <c r="E478" s="31"/>
      <c r="F478" s="32"/>
      <c r="G478" s="32"/>
      <c r="H478" s="31"/>
      <c r="I478" s="31"/>
      <c r="J478" s="28"/>
      <c r="K478" s="2"/>
    </row>
    <row r="479" s="3" customFormat="1" ht="20" customHeight="1" spans="2:11">
      <c r="B479" s="31"/>
      <c r="C479" s="31"/>
      <c r="D479" s="31"/>
      <c r="E479" s="31"/>
      <c r="F479" s="32"/>
      <c r="G479" s="32"/>
      <c r="H479" s="31"/>
      <c r="I479" s="31"/>
      <c r="J479" s="28"/>
      <c r="K479" s="2"/>
    </row>
    <row r="480" s="3" customFormat="1" ht="20" customHeight="1" spans="1:11">
      <c r="A480" s="29"/>
      <c r="B480" s="31"/>
      <c r="C480" s="31"/>
      <c r="D480" s="31"/>
      <c r="E480" s="31"/>
      <c r="F480" s="32"/>
      <c r="G480" s="32"/>
      <c r="H480" s="31"/>
      <c r="I480" s="31"/>
      <c r="J480" s="28"/>
      <c r="K480" s="2"/>
    </row>
    <row r="481" s="3" customFormat="1" ht="20" customHeight="1" spans="2:11">
      <c r="B481" s="31"/>
      <c r="C481" s="31"/>
      <c r="D481" s="31"/>
      <c r="E481" s="31"/>
      <c r="F481" s="32"/>
      <c r="G481" s="32"/>
      <c r="H481" s="31"/>
      <c r="I481" s="31"/>
      <c r="J481" s="28"/>
      <c r="K481" s="2"/>
    </row>
    <row r="482" s="3" customFormat="1" ht="20" customHeight="1" spans="2:11">
      <c r="B482" s="31"/>
      <c r="C482" s="31"/>
      <c r="D482" s="31"/>
      <c r="E482" s="31"/>
      <c r="F482" s="32"/>
      <c r="G482" s="32"/>
      <c r="H482" s="31"/>
      <c r="I482" s="31"/>
      <c r="J482" s="28"/>
      <c r="K482" s="2"/>
    </row>
    <row r="483" s="3" customFormat="1" ht="20" customHeight="1" spans="1:11">
      <c r="A483" s="29"/>
      <c r="B483" s="31"/>
      <c r="C483" s="31"/>
      <c r="D483" s="31"/>
      <c r="E483" s="31"/>
      <c r="F483" s="32"/>
      <c r="G483" s="32"/>
      <c r="H483" s="31"/>
      <c r="I483" s="31"/>
      <c r="J483" s="28"/>
      <c r="K483" s="2"/>
    </row>
    <row r="484" s="3" customFormat="1" ht="20" customHeight="1" spans="2:11">
      <c r="B484" s="31"/>
      <c r="C484" s="31"/>
      <c r="D484" s="31"/>
      <c r="E484" s="31"/>
      <c r="F484" s="32"/>
      <c r="G484" s="32"/>
      <c r="H484" s="31"/>
      <c r="I484" s="31"/>
      <c r="J484" s="28"/>
      <c r="K484" s="2"/>
    </row>
    <row r="485" s="3" customFormat="1" ht="20" customHeight="1" spans="2:11">
      <c r="B485" s="31"/>
      <c r="C485" s="31"/>
      <c r="D485" s="31"/>
      <c r="E485" s="31"/>
      <c r="F485" s="32"/>
      <c r="G485" s="32"/>
      <c r="H485" s="31"/>
      <c r="I485" s="31"/>
      <c r="J485" s="28"/>
      <c r="K485" s="2"/>
    </row>
    <row r="486" s="3" customFormat="1" ht="20" customHeight="1" spans="1:11">
      <c r="A486" s="29"/>
      <c r="B486" s="31"/>
      <c r="C486" s="31"/>
      <c r="D486" s="31"/>
      <c r="E486" s="31"/>
      <c r="F486" s="32"/>
      <c r="G486" s="32"/>
      <c r="H486" s="31"/>
      <c r="I486" s="31"/>
      <c r="J486" s="28"/>
      <c r="K486" s="2"/>
    </row>
    <row r="487" s="3" customFormat="1" ht="20" customHeight="1" spans="2:11">
      <c r="B487" s="31"/>
      <c r="C487" s="31"/>
      <c r="D487" s="31"/>
      <c r="E487" s="31"/>
      <c r="F487" s="32"/>
      <c r="G487" s="32"/>
      <c r="H487" s="31"/>
      <c r="I487" s="31"/>
      <c r="J487" s="28"/>
      <c r="K487" s="2"/>
    </row>
    <row r="488" s="3" customFormat="1" ht="20" customHeight="1" spans="2:11">
      <c r="B488" s="31"/>
      <c r="C488" s="31"/>
      <c r="D488" s="31"/>
      <c r="E488" s="31"/>
      <c r="F488" s="32"/>
      <c r="G488" s="32"/>
      <c r="H488" s="31"/>
      <c r="I488" s="31"/>
      <c r="J488" s="28"/>
      <c r="K488" s="2"/>
    </row>
    <row r="489" s="3" customFormat="1" ht="20" customHeight="1" spans="1:11">
      <c r="A489" s="29"/>
      <c r="B489" s="31"/>
      <c r="C489" s="31"/>
      <c r="D489" s="31"/>
      <c r="E489" s="31"/>
      <c r="F489" s="32"/>
      <c r="G489" s="31"/>
      <c r="H489" s="31"/>
      <c r="I489" s="31"/>
      <c r="J489" s="28"/>
      <c r="K489" s="2"/>
    </row>
    <row r="490" s="3" customFormat="1" ht="20" customHeight="1" spans="2:11">
      <c r="B490" s="31"/>
      <c r="C490" s="31"/>
      <c r="D490" s="31"/>
      <c r="E490" s="31"/>
      <c r="F490" s="32"/>
      <c r="G490" s="31"/>
      <c r="H490" s="31"/>
      <c r="I490" s="31"/>
      <c r="J490" s="28"/>
      <c r="K490" s="2"/>
    </row>
    <row r="491" s="3" customFormat="1" ht="20" customHeight="1" spans="2:11">
      <c r="B491" s="31"/>
      <c r="C491" s="31"/>
      <c r="D491" s="31"/>
      <c r="E491" s="31"/>
      <c r="F491" s="32"/>
      <c r="G491" s="31"/>
      <c r="H491" s="31"/>
      <c r="I491" s="31"/>
      <c r="J491" s="28"/>
      <c r="K491" s="2"/>
    </row>
    <row r="492" s="3" customFormat="1" ht="20" customHeight="1" spans="1:11">
      <c r="A492" s="29"/>
      <c r="B492" s="31"/>
      <c r="C492" s="31"/>
      <c r="D492" s="31"/>
      <c r="E492" s="31"/>
      <c r="F492" s="32"/>
      <c r="G492" s="31"/>
      <c r="H492" s="31"/>
      <c r="I492" s="31"/>
      <c r="J492" s="28"/>
      <c r="K492" s="2"/>
    </row>
    <row r="493" s="3" customFormat="1" ht="20" customHeight="1" spans="2:11">
      <c r="B493" s="31"/>
      <c r="C493" s="31"/>
      <c r="D493" s="31"/>
      <c r="E493" s="31"/>
      <c r="F493" s="32"/>
      <c r="G493" s="31"/>
      <c r="H493" s="31"/>
      <c r="I493" s="31"/>
      <c r="J493" s="28"/>
      <c r="K493" s="2"/>
    </row>
    <row r="494" s="4" customFormat="1" ht="20" customHeight="1" spans="1:11">
      <c r="A494" s="3"/>
      <c r="B494" s="31"/>
      <c r="C494" s="31"/>
      <c r="D494" s="31"/>
      <c r="E494" s="31"/>
      <c r="F494" s="32"/>
      <c r="G494" s="31"/>
      <c r="H494" s="31"/>
      <c r="I494" s="31"/>
      <c r="J494" s="28"/>
      <c r="K494" s="2"/>
    </row>
    <row r="495" s="4" customFormat="1" ht="20" customHeight="1" spans="1:11">
      <c r="A495" s="29"/>
      <c r="B495" s="31"/>
      <c r="C495" s="31"/>
      <c r="D495" s="31"/>
      <c r="E495" s="31"/>
      <c r="F495" s="32"/>
      <c r="G495" s="31"/>
      <c r="H495" s="31"/>
      <c r="I495" s="31"/>
      <c r="J495" s="28"/>
      <c r="K495" s="2"/>
    </row>
    <row r="496" s="4" customFormat="1" ht="20" customHeight="1" spans="1:11">
      <c r="A496" s="3"/>
      <c r="B496" s="31"/>
      <c r="C496" s="31"/>
      <c r="D496" s="31"/>
      <c r="E496" s="31"/>
      <c r="F496" s="32"/>
      <c r="G496" s="31"/>
      <c r="H496" s="31"/>
      <c r="I496" s="31"/>
      <c r="J496" s="28"/>
      <c r="K496" s="2"/>
    </row>
    <row r="497" s="4" customFormat="1" ht="20" customHeight="1" spans="1:11">
      <c r="A497" s="3"/>
      <c r="B497" s="31"/>
      <c r="C497" s="31"/>
      <c r="D497" s="31"/>
      <c r="E497" s="31"/>
      <c r="F497" s="32"/>
      <c r="G497" s="31"/>
      <c r="H497" s="31"/>
      <c r="I497" s="31"/>
      <c r="J497" s="28"/>
      <c r="K497" s="2"/>
    </row>
    <row r="498" s="4" customFormat="1" ht="20" customHeight="1" spans="1:11">
      <c r="A498" s="29"/>
      <c r="B498" s="31"/>
      <c r="C498" s="31"/>
      <c r="D498" s="31"/>
      <c r="E498" s="31"/>
      <c r="F498" s="32"/>
      <c r="G498" s="31"/>
      <c r="H498" s="31"/>
      <c r="I498" s="31"/>
      <c r="J498" s="28"/>
      <c r="K498" s="2"/>
    </row>
    <row r="499" s="4" customFormat="1" ht="20" customHeight="1" spans="1:11">
      <c r="A499" s="3"/>
      <c r="B499" s="31"/>
      <c r="C499" s="31"/>
      <c r="D499" s="31"/>
      <c r="E499" s="31"/>
      <c r="F499" s="32"/>
      <c r="G499" s="31"/>
      <c r="H499" s="31"/>
      <c r="I499" s="31"/>
      <c r="J499" s="28"/>
      <c r="K499" s="2"/>
    </row>
    <row r="500" s="4" customFormat="1" ht="20" customHeight="1" spans="1:11">
      <c r="A500" s="3"/>
      <c r="B500" s="31"/>
      <c r="C500" s="31"/>
      <c r="D500" s="31"/>
      <c r="E500" s="31"/>
      <c r="F500" s="32"/>
      <c r="G500" s="31"/>
      <c r="H500" s="31"/>
      <c r="I500" s="31"/>
      <c r="J500" s="28"/>
      <c r="K500" s="2"/>
    </row>
    <row r="501" s="4" customFormat="1" ht="20" customHeight="1" spans="1:11">
      <c r="A501" s="29"/>
      <c r="B501" s="31"/>
      <c r="C501" s="31"/>
      <c r="D501" s="31"/>
      <c r="E501" s="31"/>
      <c r="F501" s="32"/>
      <c r="G501" s="31"/>
      <c r="H501" s="31"/>
      <c r="I501" s="31"/>
      <c r="J501" s="28"/>
      <c r="K501" s="2"/>
    </row>
    <row r="502" s="4" customFormat="1" ht="20" customHeight="1" spans="1:11">
      <c r="A502" s="3"/>
      <c r="B502" s="31"/>
      <c r="C502" s="31"/>
      <c r="D502" s="31"/>
      <c r="E502" s="31"/>
      <c r="F502" s="32"/>
      <c r="G502" s="31"/>
      <c r="H502" s="31"/>
      <c r="I502" s="31"/>
      <c r="J502" s="28"/>
      <c r="K502" s="2"/>
    </row>
    <row r="503" s="4" customFormat="1" ht="20" customHeight="1" spans="1:11">
      <c r="A503" s="3"/>
      <c r="B503" s="31"/>
      <c r="C503" s="31"/>
      <c r="D503" s="31"/>
      <c r="E503" s="31"/>
      <c r="F503" s="32"/>
      <c r="G503" s="31"/>
      <c r="H503" s="31"/>
      <c r="I503" s="31"/>
      <c r="J503" s="28"/>
      <c r="K503" s="2"/>
    </row>
    <row r="504" s="4" customFormat="1" ht="20" customHeight="1" spans="1:11">
      <c r="A504" s="29"/>
      <c r="B504" s="31"/>
      <c r="C504" s="31"/>
      <c r="D504" s="31"/>
      <c r="E504" s="31"/>
      <c r="F504" s="32"/>
      <c r="G504" s="31"/>
      <c r="H504" s="31"/>
      <c r="I504" s="31"/>
      <c r="J504" s="28"/>
      <c r="K504" s="2"/>
    </row>
    <row r="505" s="4" customFormat="1" ht="20" customHeight="1" spans="1:11">
      <c r="A505" s="3"/>
      <c r="B505" s="31"/>
      <c r="C505" s="31"/>
      <c r="D505" s="31"/>
      <c r="E505" s="31"/>
      <c r="F505" s="32"/>
      <c r="G505" s="31"/>
      <c r="H505" s="31"/>
      <c r="I505" s="31"/>
      <c r="J505" s="28"/>
      <c r="K505" s="2"/>
    </row>
    <row r="506" s="4" customFormat="1" ht="20" customHeight="1" spans="1:11">
      <c r="A506" s="3"/>
      <c r="B506" s="31"/>
      <c r="C506" s="31"/>
      <c r="D506" s="31"/>
      <c r="E506" s="31"/>
      <c r="F506" s="32"/>
      <c r="G506" s="31"/>
      <c r="H506" s="31"/>
      <c r="I506" s="31"/>
      <c r="J506" s="28"/>
      <c r="K506" s="2"/>
    </row>
    <row r="507" s="4" customFormat="1" ht="20" customHeight="1" spans="1:11">
      <c r="A507" s="29"/>
      <c r="B507" s="31"/>
      <c r="C507" s="31"/>
      <c r="D507" s="31"/>
      <c r="E507" s="31"/>
      <c r="F507" s="32"/>
      <c r="G507" s="31"/>
      <c r="H507" s="31"/>
      <c r="I507" s="31"/>
      <c r="J507" s="28"/>
      <c r="K507" s="2"/>
    </row>
    <row r="508" s="4" customFormat="1" ht="20" customHeight="1" spans="1:11">
      <c r="A508" s="3"/>
      <c r="B508" s="31"/>
      <c r="C508" s="31"/>
      <c r="D508" s="31"/>
      <c r="E508" s="31"/>
      <c r="F508" s="32"/>
      <c r="G508" s="31"/>
      <c r="H508" s="31"/>
      <c r="I508" s="31"/>
      <c r="J508" s="28"/>
      <c r="K508" s="2"/>
    </row>
    <row r="509" s="4" customFormat="1" ht="20" customHeight="1" spans="1:11">
      <c r="A509" s="3"/>
      <c r="B509" s="31"/>
      <c r="C509" s="31"/>
      <c r="D509" s="31"/>
      <c r="E509" s="31"/>
      <c r="F509" s="32"/>
      <c r="G509" s="31"/>
      <c r="H509" s="31"/>
      <c r="I509" s="31"/>
      <c r="J509" s="28"/>
      <c r="K509" s="2"/>
    </row>
    <row r="510" s="4" customFormat="1" ht="20" customHeight="1" spans="1:11">
      <c r="A510" s="29"/>
      <c r="B510" s="31"/>
      <c r="C510" s="31"/>
      <c r="D510" s="31"/>
      <c r="E510" s="31"/>
      <c r="F510" s="32"/>
      <c r="G510" s="31"/>
      <c r="H510" s="31"/>
      <c r="I510" s="31"/>
      <c r="J510" s="28"/>
      <c r="K510" s="2"/>
    </row>
    <row r="511" s="4" customFormat="1" ht="20" customHeight="1" spans="1:11">
      <c r="A511" s="3"/>
      <c r="B511" s="31"/>
      <c r="C511" s="31"/>
      <c r="D511" s="31"/>
      <c r="E511" s="31"/>
      <c r="F511" s="32"/>
      <c r="G511" s="31"/>
      <c r="H511" s="31"/>
      <c r="I511" s="31"/>
      <c r="J511" s="28"/>
      <c r="K511" s="2"/>
    </row>
    <row r="512" s="4" customFormat="1" ht="20" customHeight="1" spans="1:11">
      <c r="A512" s="3"/>
      <c r="B512" s="31"/>
      <c r="C512" s="31"/>
      <c r="D512" s="31"/>
      <c r="E512" s="31"/>
      <c r="F512" s="32"/>
      <c r="G512" s="32"/>
      <c r="H512" s="31"/>
      <c r="I512" s="31"/>
      <c r="J512" s="28"/>
      <c r="K512" s="2"/>
    </row>
    <row r="513" s="4" customFormat="1" ht="20" customHeight="1" spans="1:11">
      <c r="A513" s="29"/>
      <c r="B513" s="31"/>
      <c r="C513" s="31"/>
      <c r="D513" s="31"/>
      <c r="E513" s="31"/>
      <c r="F513" s="32"/>
      <c r="G513" s="32"/>
      <c r="H513" s="31"/>
      <c r="I513" s="31"/>
      <c r="J513" s="28"/>
      <c r="K513" s="2"/>
    </row>
    <row r="514" s="4" customFormat="1" ht="20" customHeight="1" spans="1:11">
      <c r="A514" s="3"/>
      <c r="B514" s="31"/>
      <c r="C514" s="31"/>
      <c r="D514" s="31"/>
      <c r="E514" s="31"/>
      <c r="F514" s="32"/>
      <c r="G514" s="32"/>
      <c r="H514" s="31"/>
      <c r="I514" s="31"/>
      <c r="J514" s="28"/>
      <c r="K514" s="2"/>
    </row>
    <row r="515" s="4" customFormat="1" ht="20" customHeight="1" spans="1:11">
      <c r="A515" s="3"/>
      <c r="B515" s="31"/>
      <c r="C515" s="31"/>
      <c r="D515" s="31"/>
      <c r="E515" s="31"/>
      <c r="F515" s="32"/>
      <c r="G515" s="32"/>
      <c r="H515" s="31"/>
      <c r="I515" s="31"/>
      <c r="J515" s="28"/>
      <c r="K515" s="2"/>
    </row>
    <row r="516" s="4" customFormat="1" ht="20" customHeight="1" spans="1:11">
      <c r="A516" s="29"/>
      <c r="B516" s="31"/>
      <c r="C516" s="31"/>
      <c r="D516" s="31"/>
      <c r="E516" s="31"/>
      <c r="F516" s="32"/>
      <c r="G516" s="32"/>
      <c r="H516" s="31"/>
      <c r="I516" s="31"/>
      <c r="J516" s="28"/>
      <c r="K516" s="2"/>
    </row>
    <row r="517" s="4" customFormat="1" ht="20" customHeight="1" spans="1:11">
      <c r="A517" s="3"/>
      <c r="B517" s="31"/>
      <c r="C517" s="31"/>
      <c r="D517" s="31"/>
      <c r="E517" s="31"/>
      <c r="F517" s="32"/>
      <c r="G517" s="32"/>
      <c r="H517" s="31"/>
      <c r="I517" s="31"/>
      <c r="J517" s="28"/>
      <c r="K517" s="2"/>
    </row>
    <row r="518" s="4" customFormat="1" ht="20" customHeight="1" spans="1:11">
      <c r="A518" s="3"/>
      <c r="B518" s="31"/>
      <c r="C518" s="31"/>
      <c r="D518" s="31"/>
      <c r="E518" s="31"/>
      <c r="F518" s="32"/>
      <c r="G518" s="32"/>
      <c r="H518" s="31"/>
      <c r="I518" s="31"/>
      <c r="J518" s="28"/>
      <c r="K518" s="2"/>
    </row>
    <row r="519" s="4" customFormat="1" ht="20" customHeight="1" spans="1:11">
      <c r="A519" s="29"/>
      <c r="B519" s="31"/>
      <c r="C519" s="31"/>
      <c r="D519" s="31"/>
      <c r="E519" s="31"/>
      <c r="F519" s="32"/>
      <c r="G519" s="32"/>
      <c r="H519" s="31"/>
      <c r="I519" s="31"/>
      <c r="J519" s="28"/>
      <c r="K519" s="2"/>
    </row>
    <row r="520" s="4" customFormat="1" ht="20" customHeight="1" spans="1:11">
      <c r="A520" s="3"/>
      <c r="B520" s="31"/>
      <c r="C520" s="31"/>
      <c r="D520" s="31"/>
      <c r="E520" s="31"/>
      <c r="F520" s="32"/>
      <c r="G520" s="32"/>
      <c r="H520" s="31"/>
      <c r="I520" s="31"/>
      <c r="J520" s="28"/>
      <c r="K520" s="2"/>
    </row>
    <row r="521" s="4" customFormat="1" ht="20" customHeight="1" spans="1:11">
      <c r="A521" s="3"/>
      <c r="B521" s="31"/>
      <c r="C521" s="31"/>
      <c r="D521" s="31"/>
      <c r="E521" s="31"/>
      <c r="F521" s="32"/>
      <c r="G521" s="32"/>
      <c r="H521" s="31"/>
      <c r="I521" s="31"/>
      <c r="J521" s="28"/>
      <c r="K521" s="2"/>
    </row>
    <row r="522" s="4" customFormat="1" ht="20" customHeight="1" spans="1:11">
      <c r="A522" s="29"/>
      <c r="B522" s="31"/>
      <c r="C522" s="31"/>
      <c r="D522" s="31"/>
      <c r="E522" s="31"/>
      <c r="F522" s="32"/>
      <c r="G522" s="32"/>
      <c r="H522" s="31"/>
      <c r="I522" s="31"/>
      <c r="J522" s="28"/>
      <c r="K522" s="2"/>
    </row>
    <row r="523" s="4" customFormat="1" ht="20" customHeight="1" spans="1:11">
      <c r="A523" s="3"/>
      <c r="B523" s="31"/>
      <c r="C523" s="31"/>
      <c r="D523" s="31"/>
      <c r="E523" s="31"/>
      <c r="F523" s="32"/>
      <c r="G523" s="32"/>
      <c r="H523" s="31"/>
      <c r="I523" s="31"/>
      <c r="J523" s="28"/>
      <c r="K523" s="2"/>
    </row>
    <row r="524" s="4" customFormat="1" ht="20" customHeight="1" spans="1:11">
      <c r="A524" s="3"/>
      <c r="B524" s="31"/>
      <c r="C524" s="31"/>
      <c r="D524" s="31"/>
      <c r="E524" s="31"/>
      <c r="F524" s="32"/>
      <c r="G524" s="32"/>
      <c r="H524" s="31"/>
      <c r="I524" s="31"/>
      <c r="J524" s="28"/>
      <c r="K524" s="2"/>
    </row>
    <row r="525" s="4" customFormat="1" ht="20" customHeight="1" spans="1:11">
      <c r="A525" s="29"/>
      <c r="B525" s="31"/>
      <c r="C525" s="31"/>
      <c r="D525" s="31"/>
      <c r="E525" s="31"/>
      <c r="F525" s="32"/>
      <c r="G525" s="32"/>
      <c r="H525" s="31"/>
      <c r="I525" s="31"/>
      <c r="J525" s="28"/>
      <c r="K525" s="2"/>
    </row>
    <row r="526" s="4" customFormat="1" ht="20" customHeight="1" spans="1:11">
      <c r="A526" s="3"/>
      <c r="B526" s="31"/>
      <c r="C526" s="31"/>
      <c r="D526" s="31"/>
      <c r="E526" s="31"/>
      <c r="F526" s="32"/>
      <c r="G526" s="32"/>
      <c r="H526" s="31"/>
      <c r="I526" s="31"/>
      <c r="J526" s="28"/>
      <c r="K526" s="2"/>
    </row>
    <row r="527" s="4" customFormat="1" ht="20" customHeight="1" spans="1:11">
      <c r="A527" s="3"/>
      <c r="B527" s="31"/>
      <c r="C527" s="31"/>
      <c r="D527" s="31"/>
      <c r="E527" s="31"/>
      <c r="F527" s="32"/>
      <c r="G527" s="32"/>
      <c r="H527" s="31"/>
      <c r="I527" s="31"/>
      <c r="J527" s="28"/>
      <c r="K527" s="2"/>
    </row>
    <row r="528" s="4" customFormat="1" ht="20" customHeight="1" spans="1:11">
      <c r="A528" s="29"/>
      <c r="B528" s="31"/>
      <c r="C528" s="31"/>
      <c r="D528" s="31"/>
      <c r="E528" s="31"/>
      <c r="F528" s="32"/>
      <c r="G528" s="32"/>
      <c r="H528" s="31"/>
      <c r="I528" s="31"/>
      <c r="J528" s="28"/>
      <c r="K528" s="2"/>
    </row>
    <row r="529" s="4" customFormat="1" ht="20" customHeight="1" spans="1:11">
      <c r="A529" s="3"/>
      <c r="B529" s="31"/>
      <c r="C529" s="31"/>
      <c r="D529" s="31"/>
      <c r="E529" s="31"/>
      <c r="F529" s="32"/>
      <c r="G529" s="32"/>
      <c r="H529" s="31"/>
      <c r="I529" s="31"/>
      <c r="J529" s="28"/>
      <c r="K529" s="2"/>
    </row>
    <row r="530" s="4" customFormat="1" ht="20" customHeight="1" spans="1:11">
      <c r="A530" s="3"/>
      <c r="B530" s="31"/>
      <c r="C530" s="31"/>
      <c r="D530" s="31"/>
      <c r="E530" s="31"/>
      <c r="F530" s="32"/>
      <c r="G530" s="32"/>
      <c r="H530" s="31"/>
      <c r="I530" s="31"/>
      <c r="J530" s="28"/>
      <c r="K530" s="2"/>
    </row>
    <row r="531" s="4" customFormat="1" ht="20" customHeight="1" spans="1:11">
      <c r="A531" s="29"/>
      <c r="B531" s="31"/>
      <c r="C531" s="31"/>
      <c r="D531" s="31"/>
      <c r="E531" s="31"/>
      <c r="F531" s="32"/>
      <c r="G531" s="32"/>
      <c r="H531" s="31"/>
      <c r="I531" s="31"/>
      <c r="J531" s="28"/>
      <c r="K531" s="2"/>
    </row>
    <row r="532" s="4" customFormat="1" ht="20" customHeight="1" spans="1:11">
      <c r="A532" s="3"/>
      <c r="B532" s="31"/>
      <c r="C532" s="31"/>
      <c r="D532" s="31"/>
      <c r="E532" s="31"/>
      <c r="F532" s="32"/>
      <c r="G532" s="32"/>
      <c r="H532" s="31"/>
      <c r="I532" s="31"/>
      <c r="J532" s="28"/>
      <c r="K532" s="2"/>
    </row>
    <row r="533" s="4" customFormat="1" ht="20" customHeight="1" spans="1:11">
      <c r="A533" s="3"/>
      <c r="B533" s="31"/>
      <c r="C533" s="31"/>
      <c r="D533" s="31"/>
      <c r="E533" s="31"/>
      <c r="F533" s="32"/>
      <c r="G533" s="32"/>
      <c r="H533" s="31"/>
      <c r="I533" s="31"/>
      <c r="J533" s="28"/>
      <c r="K533" s="2"/>
    </row>
    <row r="534" s="4" customFormat="1" ht="20" customHeight="1" spans="1:11">
      <c r="A534" s="29"/>
      <c r="B534" s="31"/>
      <c r="C534" s="31"/>
      <c r="D534" s="31"/>
      <c r="E534" s="31"/>
      <c r="F534" s="32"/>
      <c r="G534" s="32"/>
      <c r="H534" s="31"/>
      <c r="I534" s="31"/>
      <c r="J534" s="28"/>
      <c r="K534" s="2"/>
    </row>
    <row r="535" s="4" customFormat="1" ht="20" customHeight="1" spans="1:11">
      <c r="A535" s="3"/>
      <c r="B535" s="31"/>
      <c r="C535" s="31"/>
      <c r="D535" s="31"/>
      <c r="E535" s="31"/>
      <c r="F535" s="32"/>
      <c r="G535" s="32"/>
      <c r="H535" s="31"/>
      <c r="I535" s="31"/>
      <c r="J535" s="28"/>
      <c r="K535" s="2"/>
    </row>
    <row r="536" s="4" customFormat="1" ht="20" customHeight="1" spans="1:11">
      <c r="A536" s="3"/>
      <c r="B536" s="31"/>
      <c r="C536" s="31"/>
      <c r="D536" s="31"/>
      <c r="E536" s="31"/>
      <c r="F536" s="32"/>
      <c r="G536" s="31"/>
      <c r="H536" s="31"/>
      <c r="I536" s="31"/>
      <c r="J536" s="28"/>
      <c r="K536" s="2"/>
    </row>
    <row r="537" s="4" customFormat="1" ht="20" customHeight="1" spans="1:11">
      <c r="A537" s="29"/>
      <c r="B537" s="31"/>
      <c r="C537" s="31"/>
      <c r="D537" s="31"/>
      <c r="E537" s="31"/>
      <c r="F537" s="32"/>
      <c r="G537" s="31"/>
      <c r="H537" s="31"/>
      <c r="I537" s="31"/>
      <c r="J537" s="28"/>
      <c r="K537" s="2"/>
    </row>
    <row r="538" s="4" customFormat="1" ht="20" customHeight="1" spans="1:11">
      <c r="A538" s="3"/>
      <c r="B538" s="31"/>
      <c r="C538" s="31"/>
      <c r="D538" s="31"/>
      <c r="E538" s="31"/>
      <c r="F538" s="32"/>
      <c r="G538" s="31"/>
      <c r="H538" s="31"/>
      <c r="I538" s="31"/>
      <c r="J538" s="28"/>
      <c r="K538" s="2"/>
    </row>
    <row r="539" s="4" customFormat="1" ht="20" customHeight="1" spans="1:11">
      <c r="A539" s="3"/>
      <c r="B539" s="31"/>
      <c r="C539" s="31"/>
      <c r="D539" s="31"/>
      <c r="E539" s="31"/>
      <c r="F539" s="32"/>
      <c r="G539" s="32"/>
      <c r="H539" s="31"/>
      <c r="I539" s="31"/>
      <c r="J539" s="28"/>
      <c r="K539" s="2"/>
    </row>
    <row r="540" s="4" customFormat="1" ht="20" customHeight="1" spans="1:11">
      <c r="A540" s="29"/>
      <c r="B540" s="31"/>
      <c r="C540" s="31"/>
      <c r="D540" s="31"/>
      <c r="E540" s="31"/>
      <c r="F540" s="32"/>
      <c r="G540" s="32"/>
      <c r="H540" s="31"/>
      <c r="I540" s="31"/>
      <c r="J540" s="28"/>
      <c r="K540" s="2"/>
    </row>
    <row r="541" s="4" customFormat="1" ht="20" customHeight="1" spans="1:11">
      <c r="A541" s="3"/>
      <c r="B541" s="31"/>
      <c r="C541" s="31"/>
      <c r="D541" s="31"/>
      <c r="E541" s="31"/>
      <c r="F541" s="32"/>
      <c r="G541" s="32"/>
      <c r="H541" s="31"/>
      <c r="I541" s="31"/>
      <c r="J541" s="28"/>
      <c r="K541" s="2"/>
    </row>
    <row r="542" s="4" customFormat="1" ht="20" customHeight="1" spans="1:11">
      <c r="A542" s="3"/>
      <c r="B542" s="31"/>
      <c r="C542" s="31"/>
      <c r="D542" s="31"/>
      <c r="E542" s="31"/>
      <c r="F542" s="32"/>
      <c r="G542" s="32"/>
      <c r="H542" s="31"/>
      <c r="I542" s="31"/>
      <c r="J542" s="28"/>
      <c r="K542" s="2"/>
    </row>
    <row r="543" s="4" customFormat="1" ht="20" customHeight="1" spans="1:11">
      <c r="A543" s="29"/>
      <c r="B543" s="31"/>
      <c r="C543" s="31"/>
      <c r="D543" s="31"/>
      <c r="E543" s="31"/>
      <c r="F543" s="32"/>
      <c r="G543" s="32"/>
      <c r="H543" s="31"/>
      <c r="I543" s="31"/>
      <c r="J543" s="28"/>
      <c r="K543" s="2"/>
    </row>
    <row r="544" s="4" customFormat="1" ht="20" customHeight="1" spans="1:11">
      <c r="A544" s="3"/>
      <c r="B544" s="31"/>
      <c r="C544" s="31"/>
      <c r="D544" s="31"/>
      <c r="E544" s="31"/>
      <c r="F544" s="32"/>
      <c r="G544" s="32"/>
      <c r="H544" s="31"/>
      <c r="I544" s="31"/>
      <c r="J544" s="28"/>
      <c r="K544" s="2"/>
    </row>
    <row r="545" s="4" customFormat="1" ht="20" customHeight="1" spans="1:11">
      <c r="A545" s="3"/>
      <c r="B545" s="31"/>
      <c r="C545" s="31"/>
      <c r="D545" s="31"/>
      <c r="E545" s="31"/>
      <c r="F545" s="32"/>
      <c r="G545" s="32"/>
      <c r="H545" s="31"/>
      <c r="I545" s="31"/>
      <c r="J545" s="28"/>
      <c r="K545" s="2"/>
    </row>
    <row r="546" s="4" customFormat="1" ht="20" customHeight="1" spans="1:11">
      <c r="A546" s="29"/>
      <c r="B546" s="31"/>
      <c r="C546" s="31"/>
      <c r="D546" s="31"/>
      <c r="E546" s="31"/>
      <c r="F546" s="32"/>
      <c r="G546" s="32"/>
      <c r="H546" s="31"/>
      <c r="I546" s="31"/>
      <c r="J546" s="28"/>
      <c r="K546" s="2"/>
    </row>
    <row r="547" s="4" customFormat="1" ht="20" customHeight="1" spans="1:11">
      <c r="A547" s="3"/>
      <c r="B547" s="31"/>
      <c r="C547" s="31"/>
      <c r="D547" s="31"/>
      <c r="E547" s="31"/>
      <c r="F547" s="32"/>
      <c r="G547" s="32"/>
      <c r="H547" s="31"/>
      <c r="I547" s="31"/>
      <c r="J547" s="28"/>
      <c r="K547" s="2"/>
    </row>
    <row r="548" s="4" customFormat="1" ht="20" customHeight="1" spans="1:11">
      <c r="A548" s="3"/>
      <c r="B548" s="31"/>
      <c r="C548" s="31"/>
      <c r="D548" s="31"/>
      <c r="E548" s="31"/>
      <c r="F548" s="32"/>
      <c r="G548" s="32"/>
      <c r="H548" s="31"/>
      <c r="I548" s="31"/>
      <c r="J548" s="28"/>
      <c r="K548" s="2"/>
    </row>
    <row r="549" s="4" customFormat="1" ht="20" customHeight="1" spans="1:11">
      <c r="A549" s="29"/>
      <c r="B549" s="31"/>
      <c r="C549" s="31"/>
      <c r="D549" s="31"/>
      <c r="E549" s="31"/>
      <c r="F549" s="32"/>
      <c r="G549" s="32"/>
      <c r="H549" s="31"/>
      <c r="I549" s="31"/>
      <c r="J549" s="28"/>
      <c r="K549" s="2"/>
    </row>
    <row r="550" s="4" customFormat="1" ht="20" customHeight="1" spans="1:11">
      <c r="A550" s="3"/>
      <c r="B550" s="31"/>
      <c r="C550" s="31"/>
      <c r="D550" s="31"/>
      <c r="E550" s="31"/>
      <c r="F550" s="32"/>
      <c r="G550" s="32"/>
      <c r="H550" s="31"/>
      <c r="I550" s="31"/>
      <c r="J550" s="28"/>
      <c r="K550" s="2"/>
    </row>
    <row r="551" s="4" customFormat="1" ht="20" customHeight="1" spans="1:11">
      <c r="A551" s="3"/>
      <c r="B551" s="31"/>
      <c r="C551" s="31"/>
      <c r="D551" s="31"/>
      <c r="E551" s="31"/>
      <c r="F551" s="32"/>
      <c r="G551" s="32"/>
      <c r="H551" s="31"/>
      <c r="I551" s="31"/>
      <c r="J551" s="28"/>
      <c r="K551" s="2"/>
    </row>
    <row r="552" s="4" customFormat="1" ht="20" customHeight="1" spans="1:11">
      <c r="A552" s="29"/>
      <c r="B552" s="31"/>
      <c r="C552" s="31"/>
      <c r="D552" s="31"/>
      <c r="E552" s="31"/>
      <c r="F552" s="32"/>
      <c r="G552" s="32"/>
      <c r="H552" s="31"/>
      <c r="I552" s="31"/>
      <c r="J552" s="28"/>
      <c r="K552" s="2"/>
    </row>
    <row r="553" s="4" customFormat="1" ht="20" customHeight="1" spans="1:11">
      <c r="A553" s="3"/>
      <c r="B553" s="31"/>
      <c r="C553" s="31"/>
      <c r="D553" s="31"/>
      <c r="E553" s="31"/>
      <c r="F553" s="32"/>
      <c r="G553" s="32"/>
      <c r="H553" s="31"/>
      <c r="I553" s="31"/>
      <c r="J553" s="28"/>
      <c r="K553" s="2"/>
    </row>
    <row r="554" s="4" customFormat="1" ht="20" customHeight="1" spans="1:11">
      <c r="A554" s="3"/>
      <c r="B554" s="31"/>
      <c r="C554" s="31"/>
      <c r="D554" s="31"/>
      <c r="E554" s="31"/>
      <c r="F554" s="32"/>
      <c r="G554" s="32"/>
      <c r="H554" s="31"/>
      <c r="I554" s="31"/>
      <c r="J554" s="28"/>
      <c r="K554" s="2"/>
    </row>
    <row r="555" s="4" customFormat="1" ht="20" customHeight="1" spans="1:11">
      <c r="A555" s="29"/>
      <c r="B555" s="31"/>
      <c r="C555" s="31"/>
      <c r="D555" s="31"/>
      <c r="E555" s="31"/>
      <c r="F555" s="32"/>
      <c r="G555" s="32"/>
      <c r="H555" s="31"/>
      <c r="I555" s="31"/>
      <c r="J555" s="28"/>
      <c r="K555" s="2"/>
    </row>
    <row r="556" s="4" customFormat="1" ht="20" customHeight="1" spans="1:11">
      <c r="A556" s="3"/>
      <c r="B556" s="31"/>
      <c r="C556" s="31"/>
      <c r="D556" s="31"/>
      <c r="E556" s="31"/>
      <c r="F556" s="32"/>
      <c r="G556" s="32"/>
      <c r="H556" s="31"/>
      <c r="I556" s="31"/>
      <c r="J556" s="28"/>
      <c r="K556" s="2"/>
    </row>
    <row r="557" s="4" customFormat="1" ht="20" customHeight="1" spans="1:11">
      <c r="A557" s="3"/>
      <c r="B557" s="31"/>
      <c r="C557" s="31"/>
      <c r="D557" s="31"/>
      <c r="E557" s="31"/>
      <c r="F557" s="32"/>
      <c r="G557" s="32"/>
      <c r="H557" s="31"/>
      <c r="I557" s="31"/>
      <c r="J557" s="28"/>
      <c r="K557" s="2"/>
    </row>
    <row r="558" s="4" customFormat="1" ht="20" customHeight="1" spans="1:11">
      <c r="A558" s="29"/>
      <c r="B558" s="31"/>
      <c r="C558" s="31"/>
      <c r="D558" s="31"/>
      <c r="E558" s="31"/>
      <c r="F558" s="32"/>
      <c r="G558" s="32"/>
      <c r="H558" s="31"/>
      <c r="I558" s="31"/>
      <c r="J558" s="28"/>
      <c r="K558" s="2"/>
    </row>
    <row r="559" s="4" customFormat="1" ht="20" customHeight="1" spans="1:11">
      <c r="A559" s="3"/>
      <c r="B559" s="31"/>
      <c r="C559" s="31"/>
      <c r="D559" s="31"/>
      <c r="E559" s="31"/>
      <c r="F559" s="32"/>
      <c r="G559" s="32"/>
      <c r="H559" s="31"/>
      <c r="I559" s="31"/>
      <c r="J559" s="28"/>
      <c r="K559" s="2"/>
    </row>
    <row r="560" s="5" customFormat="1" ht="20" customHeight="1" spans="1:11">
      <c r="A560" s="3"/>
      <c r="B560" s="31"/>
      <c r="C560" s="31"/>
      <c r="D560" s="31"/>
      <c r="E560" s="31"/>
      <c r="F560" s="32"/>
      <c r="G560" s="32"/>
      <c r="H560" s="31"/>
      <c r="I560" s="31"/>
      <c r="J560" s="28"/>
      <c r="K560" s="2"/>
    </row>
    <row r="561" s="4" customFormat="1" ht="20" customHeight="1" spans="1:11">
      <c r="A561" s="29"/>
      <c r="B561" s="31"/>
      <c r="C561" s="31"/>
      <c r="D561" s="31"/>
      <c r="E561" s="31"/>
      <c r="F561" s="32"/>
      <c r="G561" s="32"/>
      <c r="H561" s="31"/>
      <c r="I561" s="31"/>
      <c r="J561" s="28"/>
      <c r="K561" s="2"/>
    </row>
    <row r="562" s="4" customFormat="1" ht="20" customHeight="1" spans="1:11">
      <c r="A562" s="3"/>
      <c r="B562" s="31"/>
      <c r="C562" s="31"/>
      <c r="D562" s="31"/>
      <c r="E562" s="31"/>
      <c r="F562" s="32"/>
      <c r="G562" s="32"/>
      <c r="H562" s="31"/>
      <c r="I562" s="31"/>
      <c r="J562" s="28"/>
      <c r="K562" s="2"/>
    </row>
    <row r="563" s="4" customFormat="1" ht="20" customHeight="1" spans="1:11">
      <c r="A563" s="3"/>
      <c r="B563" s="31"/>
      <c r="C563" s="31"/>
      <c r="D563" s="31"/>
      <c r="E563" s="31"/>
      <c r="F563" s="32"/>
      <c r="G563" s="32"/>
      <c r="H563" s="31"/>
      <c r="I563" s="31"/>
      <c r="J563" s="28"/>
      <c r="K563" s="2"/>
    </row>
    <row r="564" s="4" customFormat="1" ht="20" customHeight="1" spans="1:11">
      <c r="A564" s="29"/>
      <c r="B564" s="31"/>
      <c r="C564" s="31"/>
      <c r="D564" s="31"/>
      <c r="E564" s="31"/>
      <c r="F564" s="32"/>
      <c r="G564" s="32"/>
      <c r="H564" s="31"/>
      <c r="I564" s="31"/>
      <c r="J564" s="28"/>
      <c r="K564" s="2"/>
    </row>
    <row r="565" s="4" customFormat="1" ht="20" customHeight="1" spans="1:11">
      <c r="A565" s="3"/>
      <c r="B565" s="31"/>
      <c r="C565" s="31"/>
      <c r="D565" s="31"/>
      <c r="E565" s="31"/>
      <c r="F565" s="32"/>
      <c r="G565" s="32"/>
      <c r="H565" s="31"/>
      <c r="I565" s="31"/>
      <c r="J565" s="28"/>
      <c r="K565" s="2"/>
    </row>
    <row r="566" s="4" customFormat="1" ht="20" customHeight="1" spans="1:11">
      <c r="A566" s="3"/>
      <c r="B566" s="31"/>
      <c r="C566" s="31"/>
      <c r="D566" s="31"/>
      <c r="E566" s="31"/>
      <c r="F566" s="32"/>
      <c r="G566" s="32"/>
      <c r="H566" s="31"/>
      <c r="I566" s="31"/>
      <c r="J566" s="28"/>
      <c r="K566" s="2"/>
    </row>
    <row r="567" s="4" customFormat="1" ht="20" customHeight="1" spans="1:11">
      <c r="A567" s="29"/>
      <c r="B567" s="31"/>
      <c r="C567" s="31"/>
      <c r="D567" s="31"/>
      <c r="E567" s="31"/>
      <c r="F567" s="32"/>
      <c r="G567" s="32"/>
      <c r="H567" s="31"/>
      <c r="I567" s="31"/>
      <c r="J567" s="28"/>
      <c r="K567" s="2"/>
    </row>
    <row r="568" s="4" customFormat="1" ht="20" customHeight="1" spans="1:11">
      <c r="A568" s="3"/>
      <c r="B568" s="31"/>
      <c r="C568" s="31"/>
      <c r="D568" s="31"/>
      <c r="E568" s="31"/>
      <c r="F568" s="32"/>
      <c r="G568" s="32"/>
      <c r="H568" s="31"/>
      <c r="I568" s="31"/>
      <c r="J568" s="28"/>
      <c r="K568" s="2"/>
    </row>
    <row r="569" s="4" customFormat="1" ht="20" customHeight="1" spans="1:11">
      <c r="A569" s="3"/>
      <c r="B569" s="31"/>
      <c r="C569" s="31"/>
      <c r="D569" s="31"/>
      <c r="E569" s="31"/>
      <c r="F569" s="32"/>
      <c r="G569" s="32"/>
      <c r="H569" s="31"/>
      <c r="I569" s="31"/>
      <c r="J569" s="28"/>
      <c r="K569" s="2"/>
    </row>
    <row r="570" s="4" customFormat="1" ht="20" customHeight="1" spans="1:11">
      <c r="A570" s="29"/>
      <c r="B570" s="31"/>
      <c r="C570" s="31"/>
      <c r="D570" s="31"/>
      <c r="E570" s="31"/>
      <c r="F570" s="32"/>
      <c r="G570" s="32"/>
      <c r="H570" s="31"/>
      <c r="I570" s="31"/>
      <c r="J570" s="28"/>
      <c r="K570" s="2"/>
    </row>
    <row r="571" s="4" customFormat="1" ht="20" customHeight="1" spans="1:11">
      <c r="A571" s="3"/>
      <c r="B571" s="31"/>
      <c r="C571" s="31"/>
      <c r="D571" s="31"/>
      <c r="E571" s="31"/>
      <c r="F571" s="32"/>
      <c r="G571" s="32"/>
      <c r="H571" s="31"/>
      <c r="I571" s="31"/>
      <c r="J571" s="28"/>
      <c r="K571" s="2"/>
    </row>
    <row r="572" s="4" customFormat="1" ht="20" customHeight="1" spans="1:11">
      <c r="A572" s="3"/>
      <c r="B572" s="31"/>
      <c r="C572" s="31"/>
      <c r="D572" s="31"/>
      <c r="E572" s="31"/>
      <c r="F572" s="32"/>
      <c r="G572" s="32"/>
      <c r="H572" s="31"/>
      <c r="I572" s="31"/>
      <c r="J572" s="28"/>
      <c r="K572" s="2"/>
    </row>
    <row r="573" s="4" customFormat="1" ht="20" customHeight="1" spans="1:11">
      <c r="A573" s="29"/>
      <c r="B573" s="31"/>
      <c r="C573" s="31"/>
      <c r="D573" s="31"/>
      <c r="E573" s="31"/>
      <c r="F573" s="32"/>
      <c r="G573" s="32"/>
      <c r="H573" s="31"/>
      <c r="I573" s="31"/>
      <c r="J573" s="28"/>
      <c r="K573" s="2"/>
    </row>
    <row r="574" s="4" customFormat="1" ht="20" customHeight="1" spans="1:11">
      <c r="A574" s="3"/>
      <c r="B574" s="31"/>
      <c r="C574" s="31"/>
      <c r="D574" s="31"/>
      <c r="E574" s="31"/>
      <c r="F574" s="32"/>
      <c r="G574" s="32"/>
      <c r="H574" s="31"/>
      <c r="I574" s="31"/>
      <c r="J574" s="28"/>
      <c r="K574" s="2"/>
    </row>
    <row r="575" s="4" customFormat="1" ht="20" customHeight="1" spans="1:11">
      <c r="A575" s="3"/>
      <c r="B575" s="31"/>
      <c r="C575" s="31"/>
      <c r="D575" s="31"/>
      <c r="E575" s="31"/>
      <c r="F575" s="32"/>
      <c r="G575" s="32"/>
      <c r="H575" s="31"/>
      <c r="I575" s="31"/>
      <c r="J575" s="28"/>
      <c r="K575" s="2"/>
    </row>
    <row r="576" s="4" customFormat="1" ht="20" customHeight="1" spans="1:11">
      <c r="A576" s="29"/>
      <c r="B576" s="31"/>
      <c r="C576" s="31"/>
      <c r="D576" s="31"/>
      <c r="E576" s="31"/>
      <c r="F576" s="32"/>
      <c r="G576" s="32"/>
      <c r="H576" s="31"/>
      <c r="I576" s="31"/>
      <c r="J576" s="28"/>
      <c r="K576" s="2"/>
    </row>
    <row r="577" s="4" customFormat="1" ht="20" customHeight="1" spans="1:11">
      <c r="A577" s="3"/>
      <c r="B577" s="31"/>
      <c r="C577" s="31"/>
      <c r="D577" s="31"/>
      <c r="E577" s="31"/>
      <c r="F577" s="32"/>
      <c r="G577" s="32"/>
      <c r="H577" s="31"/>
      <c r="I577" s="31"/>
      <c r="J577" s="28"/>
      <c r="K577" s="2"/>
    </row>
    <row r="578" s="4" customFormat="1" ht="20" customHeight="1" spans="1:11">
      <c r="A578" s="3"/>
      <c r="B578" s="31"/>
      <c r="C578" s="31"/>
      <c r="D578" s="31"/>
      <c r="E578" s="31"/>
      <c r="F578" s="32"/>
      <c r="G578" s="32"/>
      <c r="H578" s="31"/>
      <c r="I578" s="31"/>
      <c r="J578" s="28"/>
      <c r="K578" s="2"/>
    </row>
    <row r="579" s="4" customFormat="1" ht="20" customHeight="1" spans="1:11">
      <c r="A579" s="29"/>
      <c r="B579" s="31"/>
      <c r="C579" s="31"/>
      <c r="D579" s="31"/>
      <c r="E579" s="31"/>
      <c r="F579" s="32"/>
      <c r="G579" s="32"/>
      <c r="H579" s="31"/>
      <c r="I579" s="31"/>
      <c r="J579" s="28"/>
      <c r="K579" s="2"/>
    </row>
    <row r="580" s="4" customFormat="1" ht="20" customHeight="1" spans="1:11">
      <c r="A580" s="3"/>
      <c r="B580" s="31"/>
      <c r="C580" s="31"/>
      <c r="D580" s="31"/>
      <c r="E580" s="31"/>
      <c r="F580" s="32"/>
      <c r="G580" s="32"/>
      <c r="H580" s="31"/>
      <c r="I580" s="31"/>
      <c r="J580" s="28"/>
      <c r="K580" s="2"/>
    </row>
    <row r="581" s="4" customFormat="1" ht="20" customHeight="1" spans="1:11">
      <c r="A581" s="3"/>
      <c r="B581" s="31"/>
      <c r="C581" s="31"/>
      <c r="D581" s="31"/>
      <c r="E581" s="31"/>
      <c r="F581" s="32"/>
      <c r="G581" s="32"/>
      <c r="H581" s="31"/>
      <c r="I581" s="31"/>
      <c r="J581" s="28"/>
      <c r="K581" s="2"/>
    </row>
    <row r="582" s="4" customFormat="1" ht="20" customHeight="1" spans="1:11">
      <c r="A582" s="29"/>
      <c r="B582" s="31"/>
      <c r="C582" s="31"/>
      <c r="D582" s="31"/>
      <c r="E582" s="31"/>
      <c r="F582" s="32"/>
      <c r="G582" s="31"/>
      <c r="H582" s="31"/>
      <c r="I582" s="31"/>
      <c r="J582" s="28"/>
      <c r="K582" s="2"/>
    </row>
    <row r="583" s="4" customFormat="1" ht="20" customHeight="1" spans="1:11">
      <c r="A583" s="3"/>
      <c r="B583" s="31"/>
      <c r="C583" s="31"/>
      <c r="D583" s="31"/>
      <c r="E583" s="31"/>
      <c r="F583" s="32"/>
      <c r="G583" s="31"/>
      <c r="H583" s="31"/>
      <c r="I583" s="31"/>
      <c r="J583" s="28"/>
      <c r="K583" s="2"/>
    </row>
    <row r="584" s="4" customFormat="1" ht="20" customHeight="1" spans="1:11">
      <c r="A584" s="3"/>
      <c r="B584" s="31"/>
      <c r="C584" s="31"/>
      <c r="D584" s="31"/>
      <c r="E584" s="31"/>
      <c r="F584" s="32"/>
      <c r="G584" s="32"/>
      <c r="H584" s="31"/>
      <c r="I584" s="31"/>
      <c r="J584" s="28"/>
      <c r="K584" s="2"/>
    </row>
    <row r="585" s="4" customFormat="1" ht="20" customHeight="1" spans="1:11">
      <c r="A585" s="29"/>
      <c r="B585" s="31"/>
      <c r="C585" s="31"/>
      <c r="D585" s="31"/>
      <c r="E585" s="31"/>
      <c r="F585" s="32"/>
      <c r="G585" s="32"/>
      <c r="H585" s="31"/>
      <c r="I585" s="31"/>
      <c r="J585" s="28"/>
      <c r="K585" s="2"/>
    </row>
    <row r="586" s="4" customFormat="1" ht="20" customHeight="1" spans="1:11">
      <c r="A586" s="3"/>
      <c r="B586" s="31"/>
      <c r="C586" s="31"/>
      <c r="D586" s="31"/>
      <c r="E586" s="31"/>
      <c r="F586" s="32"/>
      <c r="G586" s="32"/>
      <c r="H586" s="31"/>
      <c r="I586" s="31"/>
      <c r="J586" s="28"/>
      <c r="K586" s="2"/>
    </row>
    <row r="587" s="4" customFormat="1" ht="20" customHeight="1" spans="1:11">
      <c r="A587" s="3"/>
      <c r="B587" s="31"/>
      <c r="C587" s="31"/>
      <c r="D587" s="31"/>
      <c r="E587" s="31"/>
      <c r="F587" s="32"/>
      <c r="G587" s="32"/>
      <c r="H587" s="31"/>
      <c r="I587" s="31"/>
      <c r="J587" s="28"/>
      <c r="K587" s="2"/>
    </row>
    <row r="588" s="4" customFormat="1" ht="20" customHeight="1" spans="1:11">
      <c r="A588" s="29"/>
      <c r="B588" s="31"/>
      <c r="C588" s="31"/>
      <c r="D588" s="31"/>
      <c r="E588" s="31"/>
      <c r="F588" s="32"/>
      <c r="G588" s="32"/>
      <c r="H588" s="31"/>
      <c r="I588" s="31"/>
      <c r="J588" s="28"/>
      <c r="K588" s="2"/>
    </row>
    <row r="589" s="4" customFormat="1" ht="20" customHeight="1" spans="1:11">
      <c r="A589" s="3"/>
      <c r="B589" s="31"/>
      <c r="C589" s="31"/>
      <c r="D589" s="31"/>
      <c r="E589" s="31"/>
      <c r="F589" s="32"/>
      <c r="G589" s="32"/>
      <c r="H589" s="31"/>
      <c r="I589" s="31"/>
      <c r="J589" s="28"/>
      <c r="K589" s="2"/>
    </row>
    <row r="590" s="4" customFormat="1" ht="20" customHeight="1" spans="1:11">
      <c r="A590" s="3"/>
      <c r="B590" s="31"/>
      <c r="C590" s="31"/>
      <c r="D590" s="31"/>
      <c r="E590" s="31"/>
      <c r="F590" s="32"/>
      <c r="G590" s="32"/>
      <c r="H590" s="31"/>
      <c r="I590" s="31"/>
      <c r="J590" s="28"/>
      <c r="K590" s="2"/>
    </row>
    <row r="591" s="4" customFormat="1" ht="20" customHeight="1" spans="1:11">
      <c r="A591" s="29"/>
      <c r="B591" s="31"/>
      <c r="C591" s="31"/>
      <c r="D591" s="31"/>
      <c r="E591" s="31"/>
      <c r="F591" s="32"/>
      <c r="G591" s="32"/>
      <c r="H591" s="31"/>
      <c r="I591" s="31"/>
      <c r="J591" s="28"/>
      <c r="K591" s="2"/>
    </row>
    <row r="592" s="4" customFormat="1" ht="20" customHeight="1" spans="1:11">
      <c r="A592" s="3"/>
      <c r="B592" s="31"/>
      <c r="C592" s="31"/>
      <c r="D592" s="31"/>
      <c r="E592" s="31"/>
      <c r="F592" s="32"/>
      <c r="G592" s="32"/>
      <c r="H592" s="31"/>
      <c r="I592" s="31"/>
      <c r="J592" s="28"/>
      <c r="K592" s="2"/>
    </row>
    <row r="593" s="4" customFormat="1" ht="20" customHeight="1" spans="1:11">
      <c r="A593" s="3"/>
      <c r="B593" s="31"/>
      <c r="C593" s="31"/>
      <c r="D593" s="31"/>
      <c r="E593" s="31"/>
      <c r="F593" s="32"/>
      <c r="G593" s="32"/>
      <c r="H593" s="31"/>
      <c r="I593" s="31"/>
      <c r="J593" s="28"/>
      <c r="K593" s="2"/>
    </row>
    <row r="594" s="4" customFormat="1" ht="20" customHeight="1" spans="1:11">
      <c r="A594" s="29"/>
      <c r="B594" s="31"/>
      <c r="C594" s="31"/>
      <c r="D594" s="31"/>
      <c r="E594" s="31"/>
      <c r="F594" s="32"/>
      <c r="G594" s="32"/>
      <c r="H594" s="31"/>
      <c r="I594" s="31"/>
      <c r="J594" s="28"/>
      <c r="K594" s="2"/>
    </row>
    <row r="595" s="4" customFormat="1" ht="20" customHeight="1" spans="1:11">
      <c r="A595" s="3"/>
      <c r="B595" s="31"/>
      <c r="C595" s="31"/>
      <c r="D595" s="31"/>
      <c r="E595" s="31"/>
      <c r="F595" s="32"/>
      <c r="G595" s="32"/>
      <c r="H595" s="31"/>
      <c r="I595" s="31"/>
      <c r="J595" s="28"/>
      <c r="K595" s="2"/>
    </row>
    <row r="596" s="4" customFormat="1" ht="20" customHeight="1" spans="1:11">
      <c r="A596" s="3"/>
      <c r="B596" s="31"/>
      <c r="C596" s="31"/>
      <c r="D596" s="31"/>
      <c r="E596" s="31"/>
      <c r="F596" s="32"/>
      <c r="G596" s="32"/>
      <c r="H596" s="31"/>
      <c r="I596" s="31"/>
      <c r="J596" s="28"/>
      <c r="K596" s="2"/>
    </row>
    <row r="597" s="4" customFormat="1" ht="20" customHeight="1" spans="1:11">
      <c r="A597" s="29"/>
      <c r="B597" s="31"/>
      <c r="C597" s="31"/>
      <c r="D597" s="31"/>
      <c r="E597" s="31"/>
      <c r="F597" s="32"/>
      <c r="G597" s="32"/>
      <c r="H597" s="31"/>
      <c r="I597" s="31"/>
      <c r="J597" s="28"/>
      <c r="K597" s="2"/>
    </row>
    <row r="598" s="4" customFormat="1" ht="20" customHeight="1" spans="1:11">
      <c r="A598" s="3"/>
      <c r="B598" s="31"/>
      <c r="C598" s="31"/>
      <c r="D598" s="31"/>
      <c r="E598" s="31"/>
      <c r="F598" s="32"/>
      <c r="G598" s="32"/>
      <c r="H598" s="31"/>
      <c r="I598" s="31"/>
      <c r="J598" s="28"/>
      <c r="K598" s="2"/>
    </row>
    <row r="599" s="4" customFormat="1" ht="20" customHeight="1" spans="1:11">
      <c r="A599" s="3"/>
      <c r="B599" s="31"/>
      <c r="C599" s="31"/>
      <c r="D599" s="31"/>
      <c r="E599" s="31"/>
      <c r="F599" s="32"/>
      <c r="G599" s="32"/>
      <c r="H599" s="31"/>
      <c r="I599" s="31"/>
      <c r="J599" s="28"/>
      <c r="K599" s="2"/>
    </row>
    <row r="600" s="4" customFormat="1" ht="20" customHeight="1" spans="1:11">
      <c r="A600" s="29"/>
      <c r="B600" s="31"/>
      <c r="C600" s="31"/>
      <c r="D600" s="31"/>
      <c r="E600" s="31"/>
      <c r="F600" s="32"/>
      <c r="G600" s="32"/>
      <c r="H600" s="31"/>
      <c r="I600" s="31"/>
      <c r="J600" s="28"/>
      <c r="K600" s="2"/>
    </row>
    <row r="601" s="4" customFormat="1" ht="20" customHeight="1" spans="1:11">
      <c r="A601" s="3"/>
      <c r="B601" s="31"/>
      <c r="C601" s="31"/>
      <c r="D601" s="31"/>
      <c r="E601" s="31"/>
      <c r="F601" s="32"/>
      <c r="G601" s="32"/>
      <c r="H601" s="31"/>
      <c r="I601" s="31"/>
      <c r="J601" s="28"/>
      <c r="K601" s="2"/>
    </row>
    <row r="602" s="4" customFormat="1" ht="20" customHeight="1" spans="1:11">
      <c r="A602" s="3"/>
      <c r="B602" s="31"/>
      <c r="C602" s="31"/>
      <c r="D602" s="31"/>
      <c r="E602" s="31"/>
      <c r="F602" s="32"/>
      <c r="G602" s="32"/>
      <c r="H602" s="31"/>
      <c r="I602" s="31"/>
      <c r="J602" s="28"/>
      <c r="K602" s="2"/>
    </row>
    <row r="603" s="4" customFormat="1" ht="20" customHeight="1" spans="1:11">
      <c r="A603" s="29"/>
      <c r="B603" s="31"/>
      <c r="C603" s="31"/>
      <c r="D603" s="31"/>
      <c r="E603" s="31"/>
      <c r="F603" s="32"/>
      <c r="G603" s="32"/>
      <c r="H603" s="31"/>
      <c r="I603" s="31"/>
      <c r="J603" s="28"/>
      <c r="K603" s="2"/>
    </row>
    <row r="604" s="4" customFormat="1" ht="20" customHeight="1" spans="1:11">
      <c r="A604" s="3"/>
      <c r="B604" s="31"/>
      <c r="C604" s="31"/>
      <c r="D604" s="31"/>
      <c r="E604" s="31"/>
      <c r="F604" s="32"/>
      <c r="G604" s="32"/>
      <c r="H604" s="31"/>
      <c r="I604" s="31"/>
      <c r="J604" s="28"/>
      <c r="K604" s="2"/>
    </row>
    <row r="605" s="4" customFormat="1" ht="20" customHeight="1" spans="1:11">
      <c r="A605" s="3"/>
      <c r="B605" s="31"/>
      <c r="C605" s="31"/>
      <c r="D605" s="31"/>
      <c r="E605" s="31"/>
      <c r="F605" s="32"/>
      <c r="G605" s="32"/>
      <c r="H605" s="31"/>
      <c r="I605" s="31"/>
      <c r="J605" s="28"/>
      <c r="K605" s="2"/>
    </row>
    <row r="606" s="4" customFormat="1" ht="20" customHeight="1" spans="1:11">
      <c r="A606" s="29"/>
      <c r="B606" s="31"/>
      <c r="C606" s="31"/>
      <c r="D606" s="31"/>
      <c r="E606" s="31"/>
      <c r="F606" s="32"/>
      <c r="G606" s="32"/>
      <c r="H606" s="31"/>
      <c r="I606" s="31"/>
      <c r="J606" s="28"/>
      <c r="K606" s="2"/>
    </row>
    <row r="607" s="4" customFormat="1" ht="20" customHeight="1" spans="1:11">
      <c r="A607" s="3"/>
      <c r="B607" s="31"/>
      <c r="C607" s="31"/>
      <c r="D607" s="31"/>
      <c r="E607" s="31"/>
      <c r="F607" s="32"/>
      <c r="G607" s="32"/>
      <c r="H607" s="31"/>
      <c r="I607" s="31"/>
      <c r="J607" s="28"/>
      <c r="K607" s="2"/>
    </row>
    <row r="608" s="4" customFormat="1" ht="20" customHeight="1" spans="1:11">
      <c r="A608" s="3"/>
      <c r="B608" s="31"/>
      <c r="C608" s="31"/>
      <c r="D608" s="31"/>
      <c r="E608" s="31"/>
      <c r="F608" s="32"/>
      <c r="G608" s="32"/>
      <c r="H608" s="31"/>
      <c r="I608" s="31"/>
      <c r="J608" s="28"/>
      <c r="K608" s="2"/>
    </row>
    <row r="609" s="6" customFormat="1" ht="20" customHeight="1" spans="1:11">
      <c r="A609" s="29"/>
      <c r="B609" s="31"/>
      <c r="C609" s="31"/>
      <c r="D609" s="31"/>
      <c r="E609" s="31"/>
      <c r="F609" s="32"/>
      <c r="G609" s="32"/>
      <c r="H609" s="31"/>
      <c r="I609" s="31"/>
      <c r="J609" s="28"/>
      <c r="K609" s="2"/>
    </row>
    <row r="610" s="4" customFormat="1" ht="20" customHeight="1" spans="1:11">
      <c r="A610" s="3"/>
      <c r="B610" s="31"/>
      <c r="C610" s="31"/>
      <c r="D610" s="31"/>
      <c r="E610" s="31"/>
      <c r="F610" s="32"/>
      <c r="G610" s="31"/>
      <c r="H610" s="31"/>
      <c r="I610" s="31"/>
      <c r="J610" s="28"/>
      <c r="K610" s="2"/>
    </row>
    <row r="611" s="4" customFormat="1" ht="20" customHeight="1" spans="1:11">
      <c r="A611" s="3"/>
      <c r="B611" s="31"/>
      <c r="C611" s="31"/>
      <c r="D611" s="31"/>
      <c r="E611" s="31"/>
      <c r="F611" s="32"/>
      <c r="G611" s="31"/>
      <c r="H611" s="31"/>
      <c r="I611" s="31"/>
      <c r="J611" s="28"/>
      <c r="K611" s="2"/>
    </row>
    <row r="612" s="4" customFormat="1" ht="20" customHeight="1" spans="1:11">
      <c r="A612" s="29"/>
      <c r="B612" s="31"/>
      <c r="C612" s="31"/>
      <c r="D612" s="31"/>
      <c r="E612" s="31"/>
      <c r="F612" s="32"/>
      <c r="G612" s="31"/>
      <c r="H612" s="31"/>
      <c r="I612" s="31"/>
      <c r="J612" s="28"/>
      <c r="K612" s="2"/>
    </row>
    <row r="613" s="4" customFormat="1" ht="20" customHeight="1" spans="1:11">
      <c r="A613" s="3"/>
      <c r="B613" s="31"/>
      <c r="C613" s="31"/>
      <c r="D613" s="31"/>
      <c r="E613" s="31"/>
      <c r="F613" s="32"/>
      <c r="G613" s="31"/>
      <c r="H613" s="31"/>
      <c r="I613" s="31"/>
      <c r="J613" s="28"/>
      <c r="K613" s="2"/>
    </row>
    <row r="614" s="4" customFormat="1" ht="20" customHeight="1" spans="1:11">
      <c r="A614" s="3"/>
      <c r="B614" s="31"/>
      <c r="C614" s="31"/>
      <c r="D614" s="31"/>
      <c r="E614" s="31"/>
      <c r="F614" s="32"/>
      <c r="G614" s="31"/>
      <c r="H614" s="31"/>
      <c r="I614" s="31"/>
      <c r="J614" s="28"/>
      <c r="K614" s="2"/>
    </row>
    <row r="615" s="4" customFormat="1" ht="20" customHeight="1" spans="1:11">
      <c r="A615" s="29"/>
      <c r="B615" s="31"/>
      <c r="C615" s="31"/>
      <c r="D615" s="31"/>
      <c r="E615" s="31"/>
      <c r="F615" s="32"/>
      <c r="G615" s="31"/>
      <c r="H615" s="31"/>
      <c r="I615" s="31"/>
      <c r="J615" s="28"/>
      <c r="K615" s="2"/>
    </row>
    <row r="616" s="4" customFormat="1" ht="20" customHeight="1" spans="1:11">
      <c r="A616" s="3"/>
      <c r="B616" s="31"/>
      <c r="C616" s="31"/>
      <c r="D616" s="31"/>
      <c r="E616" s="31"/>
      <c r="F616" s="32"/>
      <c r="G616" s="31"/>
      <c r="H616" s="31"/>
      <c r="I616" s="31"/>
      <c r="J616" s="28"/>
      <c r="K616" s="2"/>
    </row>
    <row r="617" s="4" customFormat="1" ht="20" customHeight="1" spans="1:11">
      <c r="A617" s="3"/>
      <c r="B617" s="31"/>
      <c r="C617" s="31"/>
      <c r="D617" s="31"/>
      <c r="E617" s="31"/>
      <c r="F617" s="32"/>
      <c r="G617" s="31"/>
      <c r="H617" s="31"/>
      <c r="I617" s="31"/>
      <c r="J617" s="28"/>
      <c r="K617" s="2"/>
    </row>
    <row r="618" s="4" customFormat="1" ht="20" customHeight="1" spans="1:11">
      <c r="A618" s="29"/>
      <c r="B618" s="31"/>
      <c r="C618" s="31"/>
      <c r="D618" s="31"/>
      <c r="E618" s="31"/>
      <c r="F618" s="32"/>
      <c r="G618" s="31"/>
      <c r="H618" s="31"/>
      <c r="I618" s="31"/>
      <c r="J618" s="28"/>
      <c r="K618" s="2"/>
    </row>
    <row r="619" s="4" customFormat="1" ht="20" customHeight="1" spans="1:11">
      <c r="A619" s="3"/>
      <c r="B619" s="31"/>
      <c r="C619" s="31"/>
      <c r="D619" s="31"/>
      <c r="E619" s="31"/>
      <c r="F619" s="32"/>
      <c r="G619" s="32"/>
      <c r="H619" s="31"/>
      <c r="I619" s="31"/>
      <c r="J619" s="28"/>
      <c r="K619" s="2"/>
    </row>
    <row r="620" s="4" customFormat="1" ht="20" customHeight="1" spans="1:11">
      <c r="A620" s="3"/>
      <c r="B620" s="31"/>
      <c r="C620" s="31"/>
      <c r="D620" s="31"/>
      <c r="E620" s="31"/>
      <c r="F620" s="32"/>
      <c r="G620" s="32"/>
      <c r="H620" s="31"/>
      <c r="I620" s="31"/>
      <c r="J620" s="28"/>
      <c r="K620" s="2"/>
    </row>
    <row r="621" s="4" customFormat="1" ht="20" customHeight="1" spans="1:11">
      <c r="A621" s="29"/>
      <c r="B621" s="31"/>
      <c r="C621" s="31"/>
      <c r="D621" s="31"/>
      <c r="E621" s="31"/>
      <c r="F621" s="32"/>
      <c r="G621" s="32"/>
      <c r="H621" s="31"/>
      <c r="I621" s="31"/>
      <c r="J621" s="28"/>
      <c r="K621" s="2"/>
    </row>
    <row r="622" s="4" customFormat="1" ht="20" customHeight="1" spans="1:11">
      <c r="A622" s="3"/>
      <c r="B622" s="31"/>
      <c r="C622" s="31"/>
      <c r="D622" s="31"/>
      <c r="E622" s="31"/>
      <c r="F622" s="32"/>
      <c r="G622" s="32"/>
      <c r="H622" s="31"/>
      <c r="I622" s="31"/>
      <c r="J622" s="28"/>
      <c r="K622" s="2"/>
    </row>
    <row r="623" s="4" customFormat="1" ht="20" customHeight="1" spans="1:11">
      <c r="A623" s="3"/>
      <c r="B623" s="31"/>
      <c r="C623" s="31"/>
      <c r="D623" s="31"/>
      <c r="E623" s="31"/>
      <c r="F623" s="32"/>
      <c r="G623" s="32"/>
      <c r="H623" s="31"/>
      <c r="I623" s="31"/>
      <c r="J623" s="28"/>
      <c r="K623" s="2"/>
    </row>
    <row r="624" s="4" customFormat="1" ht="20" customHeight="1" spans="1:11">
      <c r="A624" s="29"/>
      <c r="B624" s="31"/>
      <c r="C624" s="31"/>
      <c r="D624" s="31"/>
      <c r="E624" s="31"/>
      <c r="F624" s="32"/>
      <c r="G624" s="32"/>
      <c r="H624" s="31"/>
      <c r="I624" s="31"/>
      <c r="J624" s="28"/>
      <c r="K624" s="2"/>
    </row>
    <row r="625" s="4" customFormat="1" ht="20" customHeight="1" spans="1:11">
      <c r="A625" s="3"/>
      <c r="B625" s="31"/>
      <c r="C625" s="31"/>
      <c r="D625" s="31"/>
      <c r="E625" s="31"/>
      <c r="F625" s="32"/>
      <c r="G625" s="32"/>
      <c r="H625" s="31"/>
      <c r="I625" s="31"/>
      <c r="J625" s="28"/>
      <c r="K625" s="2"/>
    </row>
    <row r="626" s="4" customFormat="1" ht="20" customHeight="1" spans="1:11">
      <c r="A626" s="3"/>
      <c r="B626" s="31"/>
      <c r="C626" s="31"/>
      <c r="D626" s="31"/>
      <c r="E626" s="31"/>
      <c r="F626" s="32"/>
      <c r="G626" s="32"/>
      <c r="H626" s="31"/>
      <c r="I626" s="31"/>
      <c r="J626" s="28"/>
      <c r="K626" s="2"/>
    </row>
    <row r="627" s="4" customFormat="1" ht="20" customHeight="1" spans="1:11">
      <c r="A627" s="29"/>
      <c r="B627" s="31"/>
      <c r="C627" s="31"/>
      <c r="D627" s="31"/>
      <c r="E627" s="31"/>
      <c r="F627" s="32"/>
      <c r="G627" s="32"/>
      <c r="H627" s="31"/>
      <c r="I627" s="31"/>
      <c r="J627" s="28"/>
      <c r="K627" s="2"/>
    </row>
    <row r="628" s="4" customFormat="1" ht="20" customHeight="1" spans="1:11">
      <c r="A628" s="3"/>
      <c r="B628" s="31"/>
      <c r="C628" s="31"/>
      <c r="D628" s="31"/>
      <c r="E628" s="31"/>
      <c r="F628" s="32"/>
      <c r="G628" s="32"/>
      <c r="H628" s="31"/>
      <c r="I628" s="31"/>
      <c r="J628" s="28"/>
      <c r="K628" s="2"/>
    </row>
    <row r="629" s="4" customFormat="1" ht="20" customHeight="1" spans="1:11">
      <c r="A629" s="3"/>
      <c r="B629" s="31"/>
      <c r="C629" s="31"/>
      <c r="D629" s="31"/>
      <c r="E629" s="31"/>
      <c r="F629" s="32"/>
      <c r="G629" s="32"/>
      <c r="H629" s="31"/>
      <c r="I629" s="31"/>
      <c r="J629" s="28"/>
      <c r="K629" s="2"/>
    </row>
    <row r="630" s="4" customFormat="1" ht="20" customHeight="1" spans="1:11">
      <c r="A630" s="29"/>
      <c r="B630" s="31"/>
      <c r="C630" s="31"/>
      <c r="D630" s="31"/>
      <c r="E630" s="31"/>
      <c r="F630" s="32"/>
      <c r="G630" s="32"/>
      <c r="H630" s="31"/>
      <c r="I630" s="31"/>
      <c r="J630" s="28"/>
      <c r="K630" s="2"/>
    </row>
    <row r="631" s="4" customFormat="1" ht="20" customHeight="1" spans="1:11">
      <c r="A631" s="3"/>
      <c r="B631" s="31"/>
      <c r="C631" s="31"/>
      <c r="D631" s="31"/>
      <c r="E631" s="31"/>
      <c r="F631" s="32"/>
      <c r="G631" s="32"/>
      <c r="H631" s="31"/>
      <c r="I631" s="31"/>
      <c r="J631" s="28"/>
      <c r="K631" s="2"/>
    </row>
    <row r="632" s="4" customFormat="1" ht="20" customHeight="1" spans="1:11">
      <c r="A632" s="3"/>
      <c r="B632" s="31"/>
      <c r="C632" s="31"/>
      <c r="D632" s="31"/>
      <c r="E632" s="31"/>
      <c r="F632" s="32"/>
      <c r="G632" s="32"/>
      <c r="H632" s="31"/>
      <c r="I632" s="31"/>
      <c r="J632" s="28"/>
      <c r="K632" s="2"/>
    </row>
    <row r="633" s="3" customFormat="1" ht="20" customHeight="1" spans="1:11">
      <c r="A633" s="29"/>
      <c r="B633" s="31"/>
      <c r="C633" s="31"/>
      <c r="D633" s="31"/>
      <c r="E633" s="31"/>
      <c r="F633" s="32"/>
      <c r="H633" s="31"/>
      <c r="I633" s="31"/>
      <c r="J633" s="28"/>
      <c r="K633" s="2"/>
    </row>
    <row r="634" s="7" customFormat="1" ht="20" customHeight="1" spans="1:11">
      <c r="A634" s="3"/>
      <c r="B634" s="33"/>
      <c r="C634" s="33"/>
      <c r="D634" s="33"/>
      <c r="E634" s="33"/>
      <c r="F634" s="32"/>
      <c r="G634" s="3"/>
      <c r="H634" s="3"/>
      <c r="I634" s="3"/>
      <c r="J634" s="28"/>
      <c r="K634" s="2"/>
    </row>
    <row r="635" s="7" customFormat="1" ht="20" customHeight="1" spans="1:11">
      <c r="A635" s="3"/>
      <c r="B635" s="33"/>
      <c r="C635" s="33"/>
      <c r="D635" s="33"/>
      <c r="E635" s="33"/>
      <c r="F635" s="32"/>
      <c r="G635" s="3"/>
      <c r="H635" s="3"/>
      <c r="I635" s="3"/>
      <c r="J635" s="28"/>
      <c r="K635" s="2"/>
    </row>
    <row r="636" s="7" customFormat="1" ht="20" customHeight="1" spans="1:11">
      <c r="A636" s="29"/>
      <c r="B636" s="33"/>
      <c r="C636" s="33"/>
      <c r="D636" s="33"/>
      <c r="E636" s="33"/>
      <c r="F636" s="32"/>
      <c r="G636" s="3"/>
      <c r="H636" s="3"/>
      <c r="I636" s="3"/>
      <c r="J636" s="28"/>
      <c r="K636" s="2"/>
    </row>
    <row r="637" s="7" customFormat="1" ht="20" customHeight="1" spans="1:11">
      <c r="A637" s="3"/>
      <c r="B637" s="33"/>
      <c r="C637" s="33"/>
      <c r="D637" s="33"/>
      <c r="E637" s="33"/>
      <c r="F637" s="32"/>
      <c r="G637" s="3"/>
      <c r="H637" s="3"/>
      <c r="I637" s="3"/>
      <c r="J637" s="28"/>
      <c r="K637" s="2"/>
    </row>
    <row r="638" s="7" customFormat="1" ht="20" customHeight="1" spans="1:11">
      <c r="A638" s="3"/>
      <c r="B638" s="33"/>
      <c r="C638" s="33"/>
      <c r="D638" s="33"/>
      <c r="E638" s="33"/>
      <c r="F638" s="32"/>
      <c r="G638" s="3"/>
      <c r="H638" s="3"/>
      <c r="I638" s="3"/>
      <c r="J638" s="28"/>
      <c r="K638" s="2"/>
    </row>
    <row r="639" s="7" customFormat="1" ht="20" customHeight="1" spans="1:11">
      <c r="A639" s="29"/>
      <c r="B639" s="33"/>
      <c r="C639" s="33"/>
      <c r="D639" s="33"/>
      <c r="E639" s="33"/>
      <c r="F639" s="32"/>
      <c r="G639" s="3"/>
      <c r="H639" s="3"/>
      <c r="I639" s="3"/>
      <c r="J639" s="28"/>
      <c r="K639" s="2"/>
    </row>
    <row r="640" s="7" customFormat="1" ht="20" customHeight="1" spans="1:11">
      <c r="A640" s="3"/>
      <c r="B640" s="33"/>
      <c r="C640" s="33"/>
      <c r="D640" s="33"/>
      <c r="E640" s="33"/>
      <c r="F640" s="32"/>
      <c r="G640" s="3"/>
      <c r="H640" s="3"/>
      <c r="I640" s="3"/>
      <c r="J640" s="28"/>
      <c r="K640" s="2"/>
    </row>
    <row r="641" s="7" customFormat="1" ht="20" customHeight="1" spans="1:11">
      <c r="A641" s="3"/>
      <c r="B641" s="33"/>
      <c r="C641" s="33"/>
      <c r="D641" s="33"/>
      <c r="E641" s="33"/>
      <c r="F641" s="32"/>
      <c r="G641" s="3"/>
      <c r="H641" s="3"/>
      <c r="I641" s="3"/>
      <c r="J641" s="28"/>
      <c r="K641" s="2"/>
    </row>
    <row r="642" s="7" customFormat="1" ht="20" customHeight="1" spans="1:11">
      <c r="A642" s="29"/>
      <c r="B642" s="33"/>
      <c r="C642" s="33"/>
      <c r="D642" s="33"/>
      <c r="E642" s="33"/>
      <c r="F642" s="32"/>
      <c r="G642" s="3"/>
      <c r="H642" s="3"/>
      <c r="I642" s="3"/>
      <c r="J642" s="28"/>
      <c r="K642" s="2"/>
    </row>
    <row r="643" s="7" customFormat="1" ht="20" customHeight="1" spans="1:11">
      <c r="A643" s="3"/>
      <c r="B643" s="33"/>
      <c r="C643" s="33"/>
      <c r="D643" s="33"/>
      <c r="E643" s="33"/>
      <c r="F643" s="32"/>
      <c r="G643" s="3"/>
      <c r="H643" s="3"/>
      <c r="I643" s="3"/>
      <c r="J643" s="28"/>
      <c r="K643" s="2"/>
    </row>
    <row r="644" s="7" customFormat="1" ht="20" customHeight="1" spans="1:11">
      <c r="A644" s="3"/>
      <c r="B644" s="33"/>
      <c r="C644" s="33"/>
      <c r="D644" s="33"/>
      <c r="E644" s="33"/>
      <c r="F644" s="32"/>
      <c r="G644" s="3"/>
      <c r="H644" s="3"/>
      <c r="I644" s="3"/>
      <c r="J644" s="28"/>
      <c r="K644" s="2"/>
    </row>
    <row r="645" s="7" customFormat="1" ht="20" customHeight="1" spans="1:11">
      <c r="A645" s="29"/>
      <c r="B645" s="33"/>
      <c r="C645" s="33"/>
      <c r="D645" s="33"/>
      <c r="E645" s="33"/>
      <c r="F645" s="32"/>
      <c r="G645" s="3"/>
      <c r="H645" s="3"/>
      <c r="I645" s="3"/>
      <c r="J645" s="28"/>
      <c r="K645" s="2"/>
    </row>
    <row r="646" s="7" customFormat="1" ht="20" customHeight="1" spans="1:11">
      <c r="A646" s="3"/>
      <c r="B646" s="33"/>
      <c r="C646" s="33"/>
      <c r="D646" s="33"/>
      <c r="E646" s="33"/>
      <c r="F646" s="32"/>
      <c r="G646" s="3"/>
      <c r="H646" s="3"/>
      <c r="I646" s="3"/>
      <c r="J646" s="28"/>
      <c r="K646" s="2"/>
    </row>
    <row r="647" s="7" customFormat="1" ht="20" customHeight="1" spans="1:11">
      <c r="A647" s="3"/>
      <c r="B647" s="33"/>
      <c r="C647" s="33"/>
      <c r="D647" s="33"/>
      <c r="E647" s="33"/>
      <c r="F647" s="32"/>
      <c r="G647" s="3"/>
      <c r="H647" s="3"/>
      <c r="I647" s="3"/>
      <c r="J647" s="28"/>
      <c r="K647" s="2"/>
    </row>
    <row r="648" s="7" customFormat="1" ht="20" customHeight="1" spans="1:11">
      <c r="A648" s="29"/>
      <c r="B648" s="33"/>
      <c r="C648" s="33"/>
      <c r="D648" s="33"/>
      <c r="E648" s="33"/>
      <c r="F648" s="32"/>
      <c r="G648" s="3"/>
      <c r="H648" s="3"/>
      <c r="I648" s="3"/>
      <c r="J648" s="28"/>
      <c r="K648" s="2"/>
    </row>
    <row r="649" s="7" customFormat="1" ht="20" customHeight="1" spans="1:11">
      <c r="A649" s="3"/>
      <c r="B649" s="33"/>
      <c r="C649" s="33"/>
      <c r="D649" s="33"/>
      <c r="E649" s="33"/>
      <c r="F649" s="32"/>
      <c r="G649" s="3"/>
      <c r="H649" s="3"/>
      <c r="I649" s="3"/>
      <c r="J649" s="28"/>
      <c r="K649" s="2"/>
    </row>
    <row r="650" s="7" customFormat="1" ht="20" customHeight="1" spans="1:11">
      <c r="A650" s="3"/>
      <c r="B650" s="33"/>
      <c r="C650" s="33"/>
      <c r="D650" s="33"/>
      <c r="E650" s="33"/>
      <c r="F650" s="32"/>
      <c r="G650" s="3"/>
      <c r="H650" s="3"/>
      <c r="I650" s="3"/>
      <c r="J650" s="28"/>
      <c r="K650" s="2"/>
    </row>
    <row r="651" s="7" customFormat="1" ht="20" customHeight="1" spans="1:11">
      <c r="A651" s="29"/>
      <c r="B651" s="33"/>
      <c r="C651" s="33"/>
      <c r="D651" s="33"/>
      <c r="E651" s="33"/>
      <c r="F651" s="32"/>
      <c r="G651" s="3"/>
      <c r="H651" s="3"/>
      <c r="I651" s="3"/>
      <c r="J651" s="28"/>
      <c r="K651" s="2"/>
    </row>
    <row r="652" s="7" customFormat="1" ht="20" customHeight="1" spans="1:11">
      <c r="A652" s="3"/>
      <c r="B652" s="33"/>
      <c r="C652" s="33"/>
      <c r="D652" s="33"/>
      <c r="E652" s="33"/>
      <c r="F652" s="32"/>
      <c r="G652" s="3"/>
      <c r="H652" s="3"/>
      <c r="I652" s="3"/>
      <c r="J652" s="28"/>
      <c r="K652" s="2"/>
    </row>
    <row r="653" s="7" customFormat="1" ht="20" customHeight="1" spans="1:11">
      <c r="A653" s="3"/>
      <c r="B653" s="33"/>
      <c r="C653" s="33"/>
      <c r="D653" s="33"/>
      <c r="E653" s="33"/>
      <c r="F653" s="32"/>
      <c r="G653" s="3"/>
      <c r="H653" s="3"/>
      <c r="I653" s="3"/>
      <c r="J653" s="28"/>
      <c r="K653" s="2"/>
    </row>
    <row r="654" s="7" customFormat="1" ht="20" customHeight="1" spans="1:11">
      <c r="A654" s="29"/>
      <c r="B654" s="33"/>
      <c r="C654" s="33"/>
      <c r="D654" s="33"/>
      <c r="E654" s="33"/>
      <c r="F654" s="32"/>
      <c r="G654" s="3"/>
      <c r="H654" s="3"/>
      <c r="I654" s="3"/>
      <c r="J654" s="28"/>
      <c r="K654" s="2"/>
    </row>
    <row r="655" s="7" customFormat="1" ht="20" customHeight="1" spans="1:11">
      <c r="A655" s="3"/>
      <c r="B655" s="33"/>
      <c r="C655" s="33"/>
      <c r="D655" s="33"/>
      <c r="E655" s="33"/>
      <c r="F655" s="32"/>
      <c r="G655" s="3"/>
      <c r="H655" s="3"/>
      <c r="I655" s="3"/>
      <c r="J655" s="28"/>
      <c r="K655" s="2"/>
    </row>
    <row r="656" s="7" customFormat="1" ht="20" customHeight="1" spans="1:11">
      <c r="A656" s="3"/>
      <c r="B656" s="33"/>
      <c r="C656" s="33"/>
      <c r="D656" s="33"/>
      <c r="E656" s="33"/>
      <c r="F656" s="32"/>
      <c r="G656" s="3"/>
      <c r="H656" s="3"/>
      <c r="I656" s="3"/>
      <c r="J656" s="28"/>
      <c r="K656" s="2"/>
    </row>
    <row r="657" s="7" customFormat="1" ht="20" customHeight="1" spans="1:11">
      <c r="A657" s="29"/>
      <c r="B657" s="33"/>
      <c r="C657" s="33"/>
      <c r="D657" s="33"/>
      <c r="E657" s="33"/>
      <c r="F657" s="32"/>
      <c r="G657" s="3"/>
      <c r="H657" s="3"/>
      <c r="I657" s="3"/>
      <c r="J657" s="28"/>
      <c r="K657" s="2"/>
    </row>
    <row r="658" s="7" customFormat="1" ht="20" customHeight="1" spans="1:11">
      <c r="A658" s="3"/>
      <c r="B658" s="31"/>
      <c r="C658" s="31"/>
      <c r="D658" s="31"/>
      <c r="E658" s="31"/>
      <c r="F658" s="32"/>
      <c r="G658" s="3"/>
      <c r="H658" s="3"/>
      <c r="I658" s="3"/>
      <c r="J658" s="28"/>
      <c r="K658" s="2"/>
    </row>
    <row r="659" s="4" customFormat="1" ht="20" customHeight="1" spans="1:11">
      <c r="A659" s="3"/>
      <c r="B659" s="31"/>
      <c r="C659" s="31"/>
      <c r="D659" s="31"/>
      <c r="E659" s="31"/>
      <c r="F659" s="32"/>
      <c r="G659" s="32"/>
      <c r="H659" s="31"/>
      <c r="I659" s="31"/>
      <c r="J659" s="28"/>
      <c r="K659" s="2"/>
    </row>
    <row r="660" s="4" customFormat="1" ht="20" customHeight="1" spans="1:11">
      <c r="A660" s="29"/>
      <c r="B660" s="31"/>
      <c r="C660" s="31"/>
      <c r="D660" s="31"/>
      <c r="E660" s="31"/>
      <c r="F660" s="32"/>
      <c r="G660" s="32"/>
      <c r="H660" s="31"/>
      <c r="I660" s="31"/>
      <c r="J660" s="28"/>
      <c r="K660" s="2"/>
    </row>
    <row r="661" s="4" customFormat="1" ht="20" customHeight="1" spans="1:11">
      <c r="A661" s="3"/>
      <c r="B661" s="31"/>
      <c r="C661" s="31"/>
      <c r="D661" s="31"/>
      <c r="E661" s="31"/>
      <c r="F661" s="32"/>
      <c r="G661" s="32"/>
      <c r="H661" s="31"/>
      <c r="I661" s="31"/>
      <c r="J661" s="28"/>
      <c r="K661" s="2"/>
    </row>
    <row r="662" s="4" customFormat="1" ht="20" customHeight="1" spans="1:11">
      <c r="A662" s="3"/>
      <c r="B662" s="31"/>
      <c r="C662" s="31"/>
      <c r="D662" s="31"/>
      <c r="E662" s="31"/>
      <c r="F662" s="32"/>
      <c r="G662" s="32"/>
      <c r="H662" s="31"/>
      <c r="I662" s="31"/>
      <c r="J662" s="28"/>
      <c r="K662" s="2"/>
    </row>
    <row r="663" s="4" customFormat="1" ht="20" customHeight="1" spans="1:11">
      <c r="A663" s="29"/>
      <c r="B663" s="31"/>
      <c r="C663" s="31"/>
      <c r="D663" s="31"/>
      <c r="E663" s="31"/>
      <c r="F663" s="32"/>
      <c r="G663" s="32"/>
      <c r="H663" s="31"/>
      <c r="I663" s="31"/>
      <c r="J663" s="28"/>
      <c r="K663" s="2"/>
    </row>
    <row r="664" s="4" customFormat="1" ht="20" customHeight="1" spans="1:11">
      <c r="A664" s="3"/>
      <c r="B664" s="31"/>
      <c r="C664" s="31"/>
      <c r="D664" s="31"/>
      <c r="E664" s="31"/>
      <c r="F664" s="32"/>
      <c r="G664" s="32"/>
      <c r="H664" s="31"/>
      <c r="I664" s="31"/>
      <c r="J664" s="28"/>
      <c r="K664" s="2"/>
    </row>
    <row r="665" s="4" customFormat="1" ht="20" customHeight="1" spans="1:11">
      <c r="A665" s="3"/>
      <c r="B665" s="31"/>
      <c r="C665" s="31"/>
      <c r="D665" s="31"/>
      <c r="E665" s="31"/>
      <c r="F665" s="32"/>
      <c r="G665" s="32"/>
      <c r="H665" s="31"/>
      <c r="I665" s="31"/>
      <c r="J665" s="28"/>
      <c r="K665" s="2"/>
    </row>
    <row r="666" s="4" customFormat="1" ht="20" customHeight="1" spans="1:11">
      <c r="A666" s="29"/>
      <c r="B666" s="31"/>
      <c r="C666" s="31"/>
      <c r="D666" s="31"/>
      <c r="E666" s="31"/>
      <c r="F666" s="32"/>
      <c r="G666" s="32"/>
      <c r="H666" s="31"/>
      <c r="I666" s="31"/>
      <c r="J666" s="28"/>
      <c r="K666" s="2"/>
    </row>
    <row r="667" s="4" customFormat="1" ht="20" customHeight="1" spans="1:11">
      <c r="A667" s="3"/>
      <c r="B667" s="31"/>
      <c r="C667" s="31"/>
      <c r="D667" s="31"/>
      <c r="E667" s="31"/>
      <c r="F667" s="32"/>
      <c r="G667" s="32"/>
      <c r="H667" s="31"/>
      <c r="I667" s="31"/>
      <c r="J667" s="28"/>
      <c r="K667" s="2"/>
    </row>
    <row r="668" s="4" customFormat="1" ht="20" customHeight="1" spans="1:11">
      <c r="A668" s="3"/>
      <c r="B668" s="31"/>
      <c r="C668" s="31"/>
      <c r="D668" s="31"/>
      <c r="E668" s="31"/>
      <c r="F668" s="32"/>
      <c r="G668" s="32"/>
      <c r="H668" s="31"/>
      <c r="I668" s="31"/>
      <c r="J668" s="28"/>
      <c r="K668" s="2"/>
    </row>
    <row r="669" s="4" customFormat="1" ht="20" customHeight="1" spans="1:11">
      <c r="A669" s="29"/>
      <c r="B669" s="31"/>
      <c r="C669" s="31"/>
      <c r="D669" s="31"/>
      <c r="E669" s="31"/>
      <c r="F669" s="32"/>
      <c r="G669" s="32"/>
      <c r="H669" s="31"/>
      <c r="I669" s="31"/>
      <c r="J669" s="28"/>
      <c r="K669" s="2"/>
    </row>
    <row r="670" s="4" customFormat="1" ht="20" customHeight="1" spans="1:11">
      <c r="A670" s="3"/>
      <c r="B670" s="31"/>
      <c r="C670" s="31"/>
      <c r="D670" s="31"/>
      <c r="E670" s="31"/>
      <c r="F670" s="32"/>
      <c r="G670" s="32"/>
      <c r="H670" s="31"/>
      <c r="I670" s="31"/>
      <c r="J670" s="28"/>
      <c r="K670" s="2"/>
    </row>
    <row r="671" s="4" customFormat="1" ht="20" customHeight="1" spans="1:11">
      <c r="A671" s="3"/>
      <c r="B671" s="31"/>
      <c r="C671" s="31"/>
      <c r="D671" s="31"/>
      <c r="E671" s="31"/>
      <c r="F671" s="32"/>
      <c r="G671" s="32"/>
      <c r="H671" s="31"/>
      <c r="I671" s="31"/>
      <c r="J671" s="28"/>
      <c r="K671" s="2"/>
    </row>
    <row r="672" s="4" customFormat="1" ht="20" customHeight="1" spans="1:11">
      <c r="A672" s="29"/>
      <c r="B672" s="31"/>
      <c r="C672" s="31"/>
      <c r="D672" s="31"/>
      <c r="E672" s="31"/>
      <c r="F672" s="32"/>
      <c r="G672" s="32"/>
      <c r="H672" s="31"/>
      <c r="I672" s="31"/>
      <c r="J672" s="28"/>
      <c r="K672" s="2"/>
    </row>
    <row r="673" s="4" customFormat="1" ht="20" customHeight="1" spans="1:11">
      <c r="A673" s="3"/>
      <c r="B673" s="31"/>
      <c r="C673" s="31"/>
      <c r="D673" s="31"/>
      <c r="E673" s="31"/>
      <c r="F673" s="32"/>
      <c r="G673" s="32"/>
      <c r="H673" s="31"/>
      <c r="I673" s="31"/>
      <c r="J673" s="28"/>
      <c r="K673" s="2"/>
    </row>
    <row r="674" s="4" customFormat="1" ht="20" customHeight="1" spans="1:11">
      <c r="A674" s="3"/>
      <c r="B674" s="31"/>
      <c r="C674" s="31"/>
      <c r="D674" s="31"/>
      <c r="E674" s="31"/>
      <c r="F674" s="32"/>
      <c r="G674" s="32"/>
      <c r="H674" s="31"/>
      <c r="I674" s="31"/>
      <c r="J674" s="28"/>
      <c r="K674" s="2"/>
    </row>
    <row r="675" s="4" customFormat="1" ht="20" customHeight="1" spans="1:11">
      <c r="A675" s="29"/>
      <c r="B675" s="31"/>
      <c r="C675" s="31"/>
      <c r="D675" s="31"/>
      <c r="E675" s="31"/>
      <c r="F675" s="32"/>
      <c r="G675" s="32"/>
      <c r="H675" s="31"/>
      <c r="I675" s="31"/>
      <c r="J675" s="28"/>
      <c r="K675" s="2"/>
    </row>
    <row r="676" s="4" customFormat="1" ht="20" customHeight="1" spans="1:11">
      <c r="A676" s="3"/>
      <c r="B676" s="31"/>
      <c r="C676" s="31"/>
      <c r="D676" s="31"/>
      <c r="E676" s="31"/>
      <c r="F676" s="32"/>
      <c r="H676" s="32"/>
      <c r="I676" s="32"/>
      <c r="J676" s="28"/>
      <c r="K676" s="2"/>
    </row>
    <row r="677" s="4" customFormat="1" ht="20" customHeight="1" spans="1:11">
      <c r="A677" s="3"/>
      <c r="B677" s="31"/>
      <c r="C677" s="31"/>
      <c r="D677" s="31"/>
      <c r="E677" s="31"/>
      <c r="F677" s="32"/>
      <c r="G677" s="32"/>
      <c r="H677" s="31"/>
      <c r="I677" s="31"/>
      <c r="J677" s="28"/>
      <c r="K677" s="2"/>
    </row>
    <row r="678" s="4" customFormat="1" ht="20" customHeight="1" spans="1:11">
      <c r="A678" s="29"/>
      <c r="B678" s="31"/>
      <c r="C678" s="31"/>
      <c r="D678" s="31"/>
      <c r="E678" s="31"/>
      <c r="F678" s="32"/>
      <c r="G678" s="32"/>
      <c r="H678" s="31"/>
      <c r="I678" s="31"/>
      <c r="J678" s="28"/>
      <c r="K678" s="2"/>
    </row>
    <row r="679" s="4" customFormat="1" ht="20" customHeight="1" spans="1:11">
      <c r="A679" s="3"/>
      <c r="B679" s="31"/>
      <c r="C679" s="31"/>
      <c r="D679" s="31"/>
      <c r="E679" s="31"/>
      <c r="F679" s="32"/>
      <c r="G679" s="32"/>
      <c r="H679" s="31"/>
      <c r="I679" s="31"/>
      <c r="J679" s="28"/>
      <c r="K679" s="2"/>
    </row>
    <row r="680" s="4" customFormat="1" ht="20" customHeight="1" spans="1:11">
      <c r="A680" s="3"/>
      <c r="B680" s="31"/>
      <c r="C680" s="31"/>
      <c r="D680" s="31"/>
      <c r="E680" s="31"/>
      <c r="F680" s="32"/>
      <c r="G680" s="32"/>
      <c r="H680" s="31"/>
      <c r="I680" s="31"/>
      <c r="J680" s="28"/>
      <c r="K680" s="2"/>
    </row>
    <row r="681" s="4" customFormat="1" ht="20" customHeight="1" spans="1:11">
      <c r="A681" s="29"/>
      <c r="B681" s="31"/>
      <c r="C681" s="31"/>
      <c r="D681" s="31"/>
      <c r="E681" s="31"/>
      <c r="F681" s="32"/>
      <c r="G681" s="32"/>
      <c r="H681" s="31"/>
      <c r="I681" s="31"/>
      <c r="J681" s="28"/>
      <c r="K681" s="2"/>
    </row>
    <row r="682" s="4" customFormat="1" ht="20" customHeight="1" spans="1:11">
      <c r="A682" s="3"/>
      <c r="B682" s="31"/>
      <c r="C682" s="31"/>
      <c r="D682" s="31"/>
      <c r="E682" s="31"/>
      <c r="F682" s="32"/>
      <c r="G682" s="32"/>
      <c r="H682" s="31"/>
      <c r="I682" s="31"/>
      <c r="J682" s="28"/>
      <c r="K682" s="2"/>
    </row>
    <row r="683" s="4" customFormat="1" ht="20" customHeight="1" spans="1:11">
      <c r="A683" s="3"/>
      <c r="B683" s="31"/>
      <c r="C683" s="31"/>
      <c r="D683" s="31"/>
      <c r="E683" s="31"/>
      <c r="F683" s="32"/>
      <c r="G683" s="32"/>
      <c r="H683" s="31"/>
      <c r="I683" s="31"/>
      <c r="J683" s="28"/>
      <c r="K683" s="2"/>
    </row>
    <row r="684" s="4" customFormat="1" ht="20" customHeight="1" spans="1:11">
      <c r="A684" s="29"/>
      <c r="B684" s="31"/>
      <c r="C684" s="31"/>
      <c r="D684" s="31"/>
      <c r="E684" s="31"/>
      <c r="F684" s="32"/>
      <c r="G684" s="32"/>
      <c r="H684" s="31"/>
      <c r="I684" s="31"/>
      <c r="J684" s="28"/>
      <c r="K684" s="2"/>
    </row>
    <row r="685" s="4" customFormat="1" ht="20" customHeight="1" spans="1:11">
      <c r="A685" s="3"/>
      <c r="B685" s="31"/>
      <c r="C685" s="31"/>
      <c r="D685" s="31"/>
      <c r="E685" s="31"/>
      <c r="F685" s="32"/>
      <c r="G685" s="32"/>
      <c r="H685" s="31"/>
      <c r="I685" s="31"/>
      <c r="J685" s="28"/>
      <c r="K685" s="2"/>
    </row>
    <row r="686" s="4" customFormat="1" ht="20" customHeight="1" spans="1:11">
      <c r="A686" s="3"/>
      <c r="B686" s="31"/>
      <c r="C686" s="31"/>
      <c r="D686" s="31"/>
      <c r="E686" s="31"/>
      <c r="F686" s="32"/>
      <c r="G686" s="32"/>
      <c r="H686" s="31"/>
      <c r="I686" s="31"/>
      <c r="J686" s="28"/>
      <c r="K686" s="2"/>
    </row>
    <row r="687" s="4" customFormat="1" ht="20" customHeight="1" spans="1:11">
      <c r="A687" s="29"/>
      <c r="B687" s="31"/>
      <c r="C687" s="31"/>
      <c r="D687" s="31"/>
      <c r="E687" s="31"/>
      <c r="F687" s="32"/>
      <c r="G687" s="32"/>
      <c r="H687" s="31"/>
      <c r="I687" s="31"/>
      <c r="J687" s="28"/>
      <c r="K687" s="2"/>
    </row>
    <row r="688" s="4" customFormat="1" ht="20" customHeight="1" spans="1:11">
      <c r="A688" s="3"/>
      <c r="B688" s="31"/>
      <c r="C688" s="31"/>
      <c r="D688" s="31"/>
      <c r="E688" s="31"/>
      <c r="F688" s="32"/>
      <c r="G688" s="32"/>
      <c r="H688" s="31"/>
      <c r="I688" s="31"/>
      <c r="J688" s="28"/>
      <c r="K688" s="2"/>
    </row>
    <row r="689" s="4" customFormat="1" ht="20" customHeight="1" spans="1:11">
      <c r="A689" s="3"/>
      <c r="B689" s="31"/>
      <c r="C689" s="31"/>
      <c r="D689" s="31"/>
      <c r="E689" s="31"/>
      <c r="F689" s="32"/>
      <c r="G689" s="32"/>
      <c r="H689" s="31"/>
      <c r="I689" s="31"/>
      <c r="J689" s="28"/>
      <c r="K689" s="2"/>
    </row>
    <row r="690" s="4" customFormat="1" ht="20" customHeight="1" spans="1:11">
      <c r="A690" s="29"/>
      <c r="B690" s="31"/>
      <c r="C690" s="31"/>
      <c r="D690" s="31"/>
      <c r="E690" s="31"/>
      <c r="F690" s="32"/>
      <c r="G690" s="32"/>
      <c r="H690" s="31"/>
      <c r="I690" s="31"/>
      <c r="J690" s="28"/>
      <c r="K690" s="2"/>
    </row>
    <row r="691" s="4" customFormat="1" ht="20" customHeight="1" spans="1:11">
      <c r="A691" s="3"/>
      <c r="B691" s="31"/>
      <c r="C691" s="31"/>
      <c r="D691" s="31"/>
      <c r="E691" s="31"/>
      <c r="F691" s="32"/>
      <c r="G691" s="32"/>
      <c r="H691" s="31"/>
      <c r="I691" s="31"/>
      <c r="J691" s="28"/>
      <c r="K691" s="2"/>
    </row>
    <row r="692" s="4" customFormat="1" ht="20" customHeight="1" spans="1:11">
      <c r="A692" s="3"/>
      <c r="B692" s="31"/>
      <c r="C692" s="31"/>
      <c r="D692" s="31"/>
      <c r="E692" s="31"/>
      <c r="F692" s="32"/>
      <c r="G692" s="32"/>
      <c r="H692" s="31"/>
      <c r="I692" s="31"/>
      <c r="J692" s="28"/>
      <c r="K692" s="2"/>
    </row>
    <row r="693" s="4" customFormat="1" ht="20" customHeight="1" spans="1:11">
      <c r="A693" s="29"/>
      <c r="B693" s="31"/>
      <c r="C693" s="31"/>
      <c r="D693" s="31"/>
      <c r="E693" s="31"/>
      <c r="F693" s="32"/>
      <c r="G693" s="32"/>
      <c r="H693" s="31"/>
      <c r="I693" s="31"/>
      <c r="J693" s="28"/>
      <c r="K693" s="2"/>
    </row>
    <row r="694" s="4" customFormat="1" ht="20" customHeight="1" spans="1:11">
      <c r="A694" s="3"/>
      <c r="B694" s="31"/>
      <c r="C694" s="31"/>
      <c r="D694" s="31"/>
      <c r="E694" s="31"/>
      <c r="F694" s="32"/>
      <c r="G694" s="32"/>
      <c r="H694" s="31"/>
      <c r="I694" s="31"/>
      <c r="J694" s="28"/>
      <c r="K694" s="2"/>
    </row>
    <row r="695" s="4" customFormat="1" ht="20" customHeight="1" spans="1:11">
      <c r="A695" s="3"/>
      <c r="B695" s="31"/>
      <c r="C695" s="31"/>
      <c r="D695" s="31"/>
      <c r="E695" s="31"/>
      <c r="F695" s="32"/>
      <c r="G695" s="32"/>
      <c r="H695" s="31"/>
      <c r="I695" s="31"/>
      <c r="J695" s="28"/>
      <c r="K695" s="2"/>
    </row>
    <row r="696" s="4" customFormat="1" ht="20" customHeight="1" spans="1:11">
      <c r="A696" s="29"/>
      <c r="B696" s="31"/>
      <c r="C696" s="31"/>
      <c r="D696" s="31"/>
      <c r="E696" s="31"/>
      <c r="F696" s="32"/>
      <c r="G696" s="32"/>
      <c r="H696" s="31"/>
      <c r="I696" s="31"/>
      <c r="J696" s="28"/>
      <c r="K696" s="2"/>
    </row>
    <row r="697" s="4" customFormat="1" ht="20" customHeight="1" spans="1:11">
      <c r="A697" s="3"/>
      <c r="B697" s="31"/>
      <c r="C697" s="31"/>
      <c r="D697" s="31"/>
      <c r="E697" s="31"/>
      <c r="F697" s="32"/>
      <c r="G697" s="34"/>
      <c r="J697" s="28"/>
      <c r="K697" s="2"/>
    </row>
    <row r="698" s="4" customFormat="1" ht="20" customHeight="1" spans="1:11">
      <c r="A698" s="3"/>
      <c r="B698" s="31"/>
      <c r="C698" s="31"/>
      <c r="D698" s="31"/>
      <c r="E698" s="31"/>
      <c r="F698" s="32"/>
      <c r="G698" s="34"/>
      <c r="J698" s="28"/>
      <c r="K698" s="2"/>
    </row>
    <row r="699" s="4" customFormat="1" ht="20" customHeight="1" spans="1:11">
      <c r="A699" s="29"/>
      <c r="B699" s="31"/>
      <c r="C699" s="31"/>
      <c r="D699" s="31"/>
      <c r="E699" s="31"/>
      <c r="F699" s="32"/>
      <c r="G699" s="34"/>
      <c r="J699" s="28"/>
      <c r="K699" s="2"/>
    </row>
    <row r="700" s="4" customFormat="1" ht="20" customHeight="1" spans="1:11">
      <c r="A700" s="3"/>
      <c r="B700" s="31"/>
      <c r="C700" s="31"/>
      <c r="D700" s="31"/>
      <c r="E700" s="31"/>
      <c r="F700" s="32"/>
      <c r="G700" s="34"/>
      <c r="J700" s="28"/>
      <c r="K700" s="2"/>
    </row>
    <row r="701" s="4" customFormat="1" ht="20" customHeight="1" spans="1:11">
      <c r="A701" s="3"/>
      <c r="B701" s="31"/>
      <c r="C701" s="31"/>
      <c r="D701" s="31"/>
      <c r="E701" s="31"/>
      <c r="F701" s="32"/>
      <c r="G701" s="34"/>
      <c r="J701" s="28"/>
      <c r="K701" s="2"/>
    </row>
    <row r="702" s="4" customFormat="1" ht="20" customHeight="1" spans="1:11">
      <c r="A702" s="29"/>
      <c r="B702" s="31"/>
      <c r="C702" s="31"/>
      <c r="D702" s="31"/>
      <c r="E702" s="31"/>
      <c r="F702" s="32"/>
      <c r="G702" s="34"/>
      <c r="H702" s="35"/>
      <c r="I702" s="35"/>
      <c r="J702" s="28"/>
      <c r="K702" s="2"/>
    </row>
    <row r="703" s="4" customFormat="1" ht="20" customHeight="1" spans="1:11">
      <c r="A703" s="3"/>
      <c r="B703" s="31"/>
      <c r="C703" s="31"/>
      <c r="D703" s="31"/>
      <c r="E703" s="31"/>
      <c r="F703" s="32"/>
      <c r="G703" s="34"/>
      <c r="H703" s="35"/>
      <c r="I703" s="35"/>
      <c r="J703" s="28"/>
      <c r="K703" s="2"/>
    </row>
    <row r="704" s="4" customFormat="1" ht="20" customHeight="1" spans="1:11">
      <c r="A704" s="3"/>
      <c r="B704" s="31"/>
      <c r="C704" s="31"/>
      <c r="D704" s="31"/>
      <c r="E704" s="31"/>
      <c r="F704" s="32"/>
      <c r="G704" s="34"/>
      <c r="H704" s="35"/>
      <c r="I704" s="35"/>
      <c r="J704" s="28"/>
      <c r="K704" s="2"/>
    </row>
    <row r="705" s="4" customFormat="1" ht="20" customHeight="1" spans="1:11">
      <c r="A705" s="29"/>
      <c r="B705" s="31"/>
      <c r="C705" s="31"/>
      <c r="D705" s="31"/>
      <c r="E705" s="31"/>
      <c r="F705" s="32"/>
      <c r="G705" s="34"/>
      <c r="H705" s="35"/>
      <c r="I705" s="35"/>
      <c r="J705" s="28"/>
      <c r="K705" s="2"/>
    </row>
    <row r="706" s="4" customFormat="1" ht="20" customHeight="1" spans="1:11">
      <c r="A706" s="3"/>
      <c r="B706" s="31"/>
      <c r="C706" s="31"/>
      <c r="D706" s="31"/>
      <c r="E706" s="31"/>
      <c r="F706" s="32"/>
      <c r="G706" s="34"/>
      <c r="H706" s="35"/>
      <c r="I706" s="35"/>
      <c r="J706" s="28"/>
      <c r="K706" s="2"/>
    </row>
    <row r="707" s="4" customFormat="1" ht="20" customHeight="1" spans="1:11">
      <c r="A707" s="3"/>
      <c r="B707" s="31"/>
      <c r="C707" s="31"/>
      <c r="D707" s="31"/>
      <c r="E707" s="31"/>
      <c r="F707" s="32"/>
      <c r="G707" s="34"/>
      <c r="H707" s="35"/>
      <c r="I707" s="35"/>
      <c r="J707" s="28"/>
      <c r="K707" s="2"/>
    </row>
    <row r="708" s="4" customFormat="1" ht="20" customHeight="1" spans="1:11">
      <c r="A708" s="29"/>
      <c r="B708" s="31"/>
      <c r="C708" s="31"/>
      <c r="D708" s="31"/>
      <c r="E708" s="31"/>
      <c r="F708" s="32"/>
      <c r="G708" s="34"/>
      <c r="H708" s="35"/>
      <c r="I708" s="35"/>
      <c r="J708" s="28"/>
      <c r="K708" s="2"/>
    </row>
    <row r="709" s="4" customFormat="1" ht="20" customHeight="1" spans="1:11">
      <c r="A709" s="3"/>
      <c r="B709" s="31"/>
      <c r="C709" s="31"/>
      <c r="D709" s="31"/>
      <c r="E709" s="31"/>
      <c r="F709" s="32"/>
      <c r="G709" s="34"/>
      <c r="H709" s="35"/>
      <c r="I709" s="35"/>
      <c r="J709" s="28"/>
      <c r="K709" s="2"/>
    </row>
    <row r="710" s="4" customFormat="1" ht="20" customHeight="1" spans="1:11">
      <c r="A710" s="3"/>
      <c r="B710" s="31"/>
      <c r="C710" s="31"/>
      <c r="D710" s="31"/>
      <c r="E710" s="31"/>
      <c r="F710" s="32"/>
      <c r="G710" s="34"/>
      <c r="H710" s="35"/>
      <c r="I710" s="35"/>
      <c r="J710" s="28"/>
      <c r="K710" s="2"/>
    </row>
    <row r="711" s="4" customFormat="1" ht="20" customHeight="1" spans="1:11">
      <c r="A711" s="29"/>
      <c r="B711" s="31"/>
      <c r="C711" s="31"/>
      <c r="D711" s="31"/>
      <c r="E711" s="31"/>
      <c r="F711" s="32"/>
      <c r="G711" s="34"/>
      <c r="H711" s="35"/>
      <c r="I711" s="35"/>
      <c r="J711" s="28"/>
      <c r="K711" s="2"/>
    </row>
    <row r="712" s="4" customFormat="1" ht="20" customHeight="1" spans="1:11">
      <c r="A712" s="3"/>
      <c r="B712" s="31"/>
      <c r="C712" s="31"/>
      <c r="D712" s="31"/>
      <c r="E712" s="31"/>
      <c r="F712" s="32"/>
      <c r="G712" s="34"/>
      <c r="H712" s="35"/>
      <c r="I712" s="35"/>
      <c r="J712" s="28"/>
      <c r="K712" s="2"/>
    </row>
    <row r="713" s="4" customFormat="1" ht="20" customHeight="1" spans="1:11">
      <c r="A713" s="3"/>
      <c r="B713" s="31"/>
      <c r="C713" s="31"/>
      <c r="D713" s="31"/>
      <c r="E713" s="31"/>
      <c r="F713" s="32"/>
      <c r="G713" s="34"/>
      <c r="H713" s="35"/>
      <c r="I713" s="35"/>
      <c r="J713" s="28"/>
      <c r="K713" s="2"/>
    </row>
    <row r="714" s="4" customFormat="1" ht="20" customHeight="1" spans="1:11">
      <c r="A714" s="29"/>
      <c r="B714" s="31"/>
      <c r="C714" s="31"/>
      <c r="D714" s="31"/>
      <c r="E714" s="31"/>
      <c r="F714" s="32"/>
      <c r="G714" s="34"/>
      <c r="H714" s="35"/>
      <c r="I714" s="35"/>
      <c r="J714" s="28"/>
      <c r="K714" s="2"/>
    </row>
    <row r="715" s="4" customFormat="1" ht="20" customHeight="1" spans="1:11">
      <c r="A715" s="3"/>
      <c r="B715" s="31"/>
      <c r="C715" s="31"/>
      <c r="D715" s="31"/>
      <c r="E715" s="31"/>
      <c r="F715" s="32"/>
      <c r="G715" s="34"/>
      <c r="H715" s="35"/>
      <c r="I715" s="35"/>
      <c r="J715" s="28"/>
      <c r="K715" s="2"/>
    </row>
    <row r="716" s="4" customFormat="1" ht="20" customHeight="1" spans="1:11">
      <c r="A716" s="3"/>
      <c r="B716" s="31"/>
      <c r="C716" s="31"/>
      <c r="D716" s="31"/>
      <c r="E716" s="31"/>
      <c r="F716" s="32"/>
      <c r="G716" s="34"/>
      <c r="H716" s="35"/>
      <c r="I716" s="35"/>
      <c r="J716" s="28"/>
      <c r="K716" s="2"/>
    </row>
    <row r="717" s="4" customFormat="1" ht="20" customHeight="1" spans="1:11">
      <c r="A717" s="29"/>
      <c r="B717" s="31"/>
      <c r="C717" s="31"/>
      <c r="D717" s="31"/>
      <c r="E717" s="31"/>
      <c r="F717" s="32"/>
      <c r="G717" s="34"/>
      <c r="H717" s="35"/>
      <c r="I717" s="35"/>
      <c r="J717" s="28"/>
      <c r="K717" s="2"/>
    </row>
    <row r="718" s="4" customFormat="1" ht="20" customHeight="1" spans="1:11">
      <c r="A718" s="3"/>
      <c r="B718" s="31"/>
      <c r="C718" s="31"/>
      <c r="D718" s="31"/>
      <c r="E718" s="31"/>
      <c r="F718" s="32"/>
      <c r="G718" s="34"/>
      <c r="H718" s="35"/>
      <c r="I718" s="35"/>
      <c r="J718" s="28"/>
      <c r="K718" s="2"/>
    </row>
    <row r="719" s="4" customFormat="1" ht="20" customHeight="1" spans="1:11">
      <c r="A719" s="3"/>
      <c r="B719" s="31"/>
      <c r="C719" s="31"/>
      <c r="D719" s="31"/>
      <c r="E719" s="31"/>
      <c r="F719" s="32"/>
      <c r="G719" s="34"/>
      <c r="H719" s="35"/>
      <c r="I719" s="35"/>
      <c r="J719" s="28"/>
      <c r="K719" s="2"/>
    </row>
    <row r="720" s="4" customFormat="1" ht="20" customHeight="1" spans="1:11">
      <c r="A720" s="29"/>
      <c r="B720" s="31"/>
      <c r="C720" s="31"/>
      <c r="D720" s="31"/>
      <c r="E720" s="31"/>
      <c r="F720" s="32"/>
      <c r="G720" s="34"/>
      <c r="H720" s="35"/>
      <c r="I720" s="35"/>
      <c r="J720" s="28"/>
      <c r="K720" s="2"/>
    </row>
    <row r="721" s="4" customFormat="1" ht="20" customHeight="1" spans="1:11">
      <c r="A721" s="3"/>
      <c r="B721" s="31"/>
      <c r="C721" s="31"/>
      <c r="D721" s="31"/>
      <c r="E721" s="31"/>
      <c r="F721" s="32"/>
      <c r="G721" s="34"/>
      <c r="H721" s="35"/>
      <c r="I721" s="35"/>
      <c r="J721" s="28"/>
      <c r="K721" s="2"/>
    </row>
    <row r="722" s="4" customFormat="1" ht="20" customHeight="1" spans="1:11">
      <c r="A722" s="3"/>
      <c r="B722" s="31"/>
      <c r="C722" s="31"/>
      <c r="D722" s="31"/>
      <c r="E722" s="31"/>
      <c r="F722" s="32"/>
      <c r="G722" s="34"/>
      <c r="H722" s="35"/>
      <c r="I722" s="35"/>
      <c r="J722" s="28"/>
      <c r="K722" s="2"/>
    </row>
    <row r="723" s="4" customFormat="1" ht="20" customHeight="1" spans="1:11">
      <c r="A723" s="29"/>
      <c r="B723" s="31"/>
      <c r="C723" s="31"/>
      <c r="D723" s="31"/>
      <c r="E723" s="31"/>
      <c r="F723" s="36"/>
      <c r="G723" s="34"/>
      <c r="H723" s="35"/>
      <c r="I723" s="35"/>
      <c r="J723" s="28"/>
      <c r="K723" s="2"/>
    </row>
    <row r="724" s="4" customFormat="1" ht="20" customHeight="1" spans="1:11">
      <c r="A724" s="3"/>
      <c r="B724" s="31"/>
      <c r="C724" s="31"/>
      <c r="D724" s="31"/>
      <c r="E724" s="31"/>
      <c r="F724" s="32"/>
      <c r="G724" s="34"/>
      <c r="H724" s="35"/>
      <c r="I724" s="35"/>
      <c r="J724" s="28"/>
      <c r="K724" s="2"/>
    </row>
    <row r="725" s="4" customFormat="1" ht="20" customHeight="1" spans="1:11">
      <c r="A725" s="3"/>
      <c r="B725" s="31"/>
      <c r="C725" s="31"/>
      <c r="D725" s="31"/>
      <c r="E725" s="31"/>
      <c r="F725" s="32"/>
      <c r="G725" s="34"/>
      <c r="H725" s="35"/>
      <c r="I725" s="35"/>
      <c r="J725" s="28"/>
      <c r="K725" s="2"/>
    </row>
    <row r="726" s="4" customFormat="1" ht="20" customHeight="1" spans="1:11">
      <c r="A726" s="29"/>
      <c r="B726" s="31"/>
      <c r="C726" s="31"/>
      <c r="D726" s="31"/>
      <c r="E726" s="31"/>
      <c r="F726" s="32"/>
      <c r="G726" s="32"/>
      <c r="H726" s="34"/>
      <c r="I726" s="34"/>
      <c r="J726" s="28"/>
      <c r="K726" s="2"/>
    </row>
    <row r="727" s="4" customFormat="1" ht="20" customHeight="1" spans="1:11">
      <c r="A727" s="3"/>
      <c r="B727" s="31"/>
      <c r="C727" s="31"/>
      <c r="D727" s="31"/>
      <c r="E727" s="31"/>
      <c r="F727" s="32"/>
      <c r="G727" s="32"/>
      <c r="H727" s="34"/>
      <c r="I727" s="34"/>
      <c r="J727" s="28"/>
      <c r="K727" s="2"/>
    </row>
    <row r="728" s="4" customFormat="1" ht="20" customHeight="1" spans="1:11">
      <c r="A728" s="3"/>
      <c r="B728" s="31"/>
      <c r="C728" s="31"/>
      <c r="D728" s="31"/>
      <c r="E728" s="31"/>
      <c r="F728" s="32"/>
      <c r="G728" s="32"/>
      <c r="H728" s="34"/>
      <c r="I728" s="34"/>
      <c r="J728" s="28"/>
      <c r="K728" s="2"/>
    </row>
    <row r="729" s="4" customFormat="1" ht="20" customHeight="1" spans="1:11">
      <c r="A729" s="29"/>
      <c r="B729" s="31"/>
      <c r="C729" s="31"/>
      <c r="D729" s="31"/>
      <c r="E729" s="31"/>
      <c r="F729" s="32"/>
      <c r="G729" s="32"/>
      <c r="H729" s="34"/>
      <c r="I729" s="34"/>
      <c r="J729" s="28"/>
      <c r="K729" s="2"/>
    </row>
    <row r="730" s="4" customFormat="1" ht="20" customHeight="1" spans="1:11">
      <c r="A730" s="3"/>
      <c r="B730" s="31"/>
      <c r="C730" s="31"/>
      <c r="D730" s="31"/>
      <c r="E730" s="31"/>
      <c r="F730" s="32"/>
      <c r="G730" s="32"/>
      <c r="H730" s="34"/>
      <c r="I730" s="34"/>
      <c r="J730" s="28"/>
      <c r="K730" s="2"/>
    </row>
    <row r="731" s="4" customFormat="1" ht="20" customHeight="1" spans="1:11">
      <c r="A731" s="3"/>
      <c r="B731" s="31"/>
      <c r="C731" s="31"/>
      <c r="D731" s="31"/>
      <c r="E731" s="31"/>
      <c r="F731" s="32"/>
      <c r="G731" s="32"/>
      <c r="H731" s="34"/>
      <c r="I731" s="34"/>
      <c r="J731" s="28"/>
      <c r="K731" s="2"/>
    </row>
    <row r="732" s="4" customFormat="1" ht="20" customHeight="1" spans="1:11">
      <c r="A732" s="29"/>
      <c r="B732" s="31"/>
      <c r="C732" s="31"/>
      <c r="D732" s="31"/>
      <c r="E732" s="31"/>
      <c r="F732" s="32"/>
      <c r="G732" s="32"/>
      <c r="H732" s="34"/>
      <c r="I732" s="34"/>
      <c r="J732" s="28"/>
      <c r="K732" s="2"/>
    </row>
    <row r="733" s="4" customFormat="1" ht="20" customHeight="1" spans="1:11">
      <c r="A733" s="3"/>
      <c r="B733" s="31"/>
      <c r="C733" s="31"/>
      <c r="D733" s="31"/>
      <c r="E733" s="31"/>
      <c r="F733" s="32"/>
      <c r="G733" s="34"/>
      <c r="H733" s="34"/>
      <c r="I733" s="34"/>
      <c r="J733" s="28"/>
      <c r="K733" s="2"/>
    </row>
    <row r="734" s="4" customFormat="1" ht="20" customHeight="1" spans="1:11">
      <c r="A734" s="3"/>
      <c r="B734" s="31"/>
      <c r="C734" s="31"/>
      <c r="D734" s="31"/>
      <c r="E734" s="31"/>
      <c r="F734" s="32"/>
      <c r="G734" s="34"/>
      <c r="H734" s="34"/>
      <c r="I734" s="34"/>
      <c r="J734" s="28"/>
      <c r="K734" s="2"/>
    </row>
    <row r="735" s="4" customFormat="1" ht="20" customHeight="1" spans="1:11">
      <c r="A735" s="29"/>
      <c r="B735" s="31"/>
      <c r="C735" s="31"/>
      <c r="D735" s="31"/>
      <c r="E735" s="31"/>
      <c r="F735" s="32"/>
      <c r="G735" s="34"/>
      <c r="H735" s="34"/>
      <c r="I735" s="34"/>
      <c r="J735" s="28"/>
      <c r="K735" s="2"/>
    </row>
    <row r="736" s="4" customFormat="1" ht="20" customHeight="1" spans="1:11">
      <c r="A736" s="3"/>
      <c r="B736" s="31"/>
      <c r="C736" s="31"/>
      <c r="D736" s="31"/>
      <c r="E736" s="31"/>
      <c r="F736" s="32"/>
      <c r="G736" s="34"/>
      <c r="H736" s="34"/>
      <c r="I736" s="34"/>
      <c r="J736" s="28"/>
      <c r="K736" s="2"/>
    </row>
    <row r="737" s="4" customFormat="1" ht="20" customHeight="1" spans="1:11">
      <c r="A737" s="3"/>
      <c r="B737" s="31"/>
      <c r="C737" s="31"/>
      <c r="D737" s="31"/>
      <c r="E737" s="31"/>
      <c r="F737" s="32"/>
      <c r="G737" s="34"/>
      <c r="H737" s="34"/>
      <c r="I737" s="34"/>
      <c r="J737" s="28"/>
      <c r="K737" s="2"/>
    </row>
    <row r="738" s="4" customFormat="1" ht="20" customHeight="1" spans="1:11">
      <c r="A738" s="29"/>
      <c r="B738" s="31"/>
      <c r="C738" s="31"/>
      <c r="D738" s="31"/>
      <c r="E738" s="31"/>
      <c r="F738" s="32"/>
      <c r="G738" s="34"/>
      <c r="H738" s="34"/>
      <c r="I738" s="34"/>
      <c r="J738" s="28"/>
      <c r="K738" s="2"/>
    </row>
    <row r="739" s="4" customFormat="1" ht="20" customHeight="1" spans="1:11">
      <c r="A739" s="3"/>
      <c r="B739" s="31"/>
      <c r="C739" s="31"/>
      <c r="D739" s="31"/>
      <c r="E739" s="31"/>
      <c r="F739" s="32"/>
      <c r="G739" s="34"/>
      <c r="H739" s="34"/>
      <c r="I739" s="34"/>
      <c r="J739" s="28"/>
      <c r="K739" s="2"/>
    </row>
    <row r="740" s="4" customFormat="1" ht="20" customHeight="1" spans="1:11">
      <c r="A740" s="3"/>
      <c r="B740" s="3"/>
      <c r="C740" s="3"/>
      <c r="D740" s="3"/>
      <c r="E740" s="3"/>
      <c r="F740" s="32"/>
      <c r="G740" s="34"/>
      <c r="H740" s="35"/>
      <c r="I740" s="35"/>
      <c r="J740" s="28"/>
      <c r="K740" s="2"/>
    </row>
    <row r="741" s="4" customFormat="1" ht="20" customHeight="1" spans="1:11">
      <c r="A741" s="29"/>
      <c r="B741" s="3"/>
      <c r="C741" s="3"/>
      <c r="D741" s="3"/>
      <c r="E741" s="3"/>
      <c r="F741" s="32"/>
      <c r="G741" s="34"/>
      <c r="H741" s="35"/>
      <c r="I741" s="35"/>
      <c r="J741" s="28"/>
      <c r="K741" s="2"/>
    </row>
    <row r="742" s="4" customFormat="1" ht="20" customHeight="1" spans="1:11">
      <c r="A742" s="3"/>
      <c r="B742" s="3"/>
      <c r="C742" s="3"/>
      <c r="D742" s="3"/>
      <c r="E742" s="3"/>
      <c r="F742" s="32"/>
      <c r="G742" s="34"/>
      <c r="H742" s="35"/>
      <c r="I742" s="35"/>
      <c r="J742" s="28"/>
      <c r="K742" s="2"/>
    </row>
    <row r="743" s="4" customFormat="1" ht="20" customHeight="1" spans="1:11">
      <c r="A743" s="3"/>
      <c r="B743" s="3"/>
      <c r="C743" s="3"/>
      <c r="D743" s="3"/>
      <c r="E743" s="3"/>
      <c r="F743" s="34"/>
      <c r="G743" s="34"/>
      <c r="H743" s="34"/>
      <c r="I743" s="34"/>
      <c r="J743" s="28"/>
      <c r="K743" s="2"/>
    </row>
    <row r="744" s="4" customFormat="1" ht="20" customHeight="1" spans="1:11">
      <c r="A744" s="29"/>
      <c r="B744" s="3"/>
      <c r="C744" s="3"/>
      <c r="D744" s="3"/>
      <c r="E744" s="3"/>
      <c r="F744" s="34"/>
      <c r="G744" s="34"/>
      <c r="H744" s="34"/>
      <c r="I744" s="34"/>
      <c r="J744" s="28"/>
      <c r="K744" s="2"/>
    </row>
    <row r="745" s="4" customFormat="1" ht="20" customHeight="1" spans="1:11">
      <c r="A745" s="3"/>
      <c r="B745" s="3"/>
      <c r="C745" s="3"/>
      <c r="D745" s="3"/>
      <c r="E745" s="3"/>
      <c r="F745" s="34"/>
      <c r="G745" s="34"/>
      <c r="H745" s="34"/>
      <c r="I745" s="34"/>
      <c r="J745" s="28"/>
      <c r="K745" s="2"/>
    </row>
    <row r="746" s="4" customFormat="1" ht="20" customHeight="1" spans="1:11">
      <c r="A746" s="3"/>
      <c r="B746" s="3"/>
      <c r="C746" s="3"/>
      <c r="D746" s="3"/>
      <c r="E746" s="3"/>
      <c r="F746" s="34"/>
      <c r="G746" s="34"/>
      <c r="H746" s="34"/>
      <c r="I746" s="34"/>
      <c r="J746" s="28"/>
      <c r="K746" s="2"/>
    </row>
    <row r="747" s="4" customFormat="1" ht="20" customHeight="1" spans="1:11">
      <c r="A747" s="29"/>
      <c r="B747" s="3"/>
      <c r="C747" s="3"/>
      <c r="D747" s="3"/>
      <c r="E747" s="3"/>
      <c r="F747" s="34"/>
      <c r="G747" s="34"/>
      <c r="H747" s="34"/>
      <c r="I747" s="34"/>
      <c r="J747" s="28"/>
      <c r="K747" s="2"/>
    </row>
    <row r="748" s="4" customFormat="1" ht="20" customHeight="1" spans="1:11">
      <c r="A748" s="3"/>
      <c r="B748" s="3"/>
      <c r="C748" s="3"/>
      <c r="D748" s="3"/>
      <c r="E748" s="3"/>
      <c r="F748" s="34"/>
      <c r="G748" s="34"/>
      <c r="H748" s="34"/>
      <c r="I748" s="34"/>
      <c r="J748" s="28"/>
      <c r="K748" s="2"/>
    </row>
    <row r="749" s="4" customFormat="1" ht="20" customHeight="1" spans="1:11">
      <c r="A749" s="3"/>
      <c r="B749" s="3"/>
      <c r="C749" s="3"/>
      <c r="D749" s="3"/>
      <c r="E749" s="3"/>
      <c r="F749" s="34"/>
      <c r="G749" s="34"/>
      <c r="H749" s="34"/>
      <c r="I749" s="34"/>
      <c r="J749" s="28"/>
      <c r="K749" s="2"/>
    </row>
    <row r="750" s="4" customFormat="1" ht="20" customHeight="1" spans="1:11">
      <c r="A750" s="29"/>
      <c r="B750" s="3"/>
      <c r="C750" s="3"/>
      <c r="D750" s="3"/>
      <c r="E750" s="3"/>
      <c r="F750" s="34"/>
      <c r="G750" s="34"/>
      <c r="H750" s="34"/>
      <c r="I750" s="34"/>
      <c r="J750" s="28"/>
      <c r="K750" s="2"/>
    </row>
    <row r="751" s="4" customFormat="1" ht="20" customHeight="1" spans="1:11">
      <c r="A751" s="3"/>
      <c r="B751" s="3"/>
      <c r="C751" s="3"/>
      <c r="D751" s="3"/>
      <c r="E751" s="3"/>
      <c r="F751" s="34"/>
      <c r="G751" s="34"/>
      <c r="H751" s="34"/>
      <c r="I751" s="34"/>
      <c r="J751" s="28"/>
      <c r="K751" s="2"/>
    </row>
    <row r="752" s="4" customFormat="1" ht="20" customHeight="1" spans="1:11">
      <c r="A752" s="3"/>
      <c r="B752" s="3"/>
      <c r="C752" s="3"/>
      <c r="D752" s="3"/>
      <c r="E752" s="3"/>
      <c r="F752" s="34"/>
      <c r="G752" s="34"/>
      <c r="H752" s="34"/>
      <c r="I752" s="34"/>
      <c r="J752" s="28"/>
      <c r="K752" s="2"/>
    </row>
    <row r="753" s="4" customFormat="1" ht="20" customHeight="1" spans="1:11">
      <c r="A753" s="29"/>
      <c r="B753" s="3"/>
      <c r="C753" s="3"/>
      <c r="D753" s="3"/>
      <c r="E753" s="3"/>
      <c r="F753" s="34"/>
      <c r="G753" s="34"/>
      <c r="H753" s="34"/>
      <c r="I753" s="34"/>
      <c r="J753" s="28"/>
      <c r="K753" s="2"/>
    </row>
    <row r="754" s="4" customFormat="1" ht="20" customHeight="1" spans="1:11">
      <c r="A754" s="3"/>
      <c r="B754" s="3"/>
      <c r="C754" s="3"/>
      <c r="D754" s="3"/>
      <c r="E754" s="3"/>
      <c r="F754" s="34"/>
      <c r="G754" s="34"/>
      <c r="H754" s="34"/>
      <c r="I754" s="34"/>
      <c r="J754" s="28"/>
      <c r="K754" s="2"/>
    </row>
    <row r="755" s="4" customFormat="1" ht="20" customHeight="1" spans="1:11">
      <c r="A755" s="3"/>
      <c r="B755" s="3"/>
      <c r="C755" s="3"/>
      <c r="D755" s="3"/>
      <c r="E755" s="3"/>
      <c r="F755" s="34"/>
      <c r="G755" s="34"/>
      <c r="H755" s="34"/>
      <c r="I755" s="34"/>
      <c r="J755" s="28"/>
      <c r="K755" s="2"/>
    </row>
    <row r="756" s="4" customFormat="1" ht="20" customHeight="1" spans="1:11">
      <c r="A756" s="29"/>
      <c r="B756" s="3"/>
      <c r="C756" s="3"/>
      <c r="D756" s="3"/>
      <c r="E756" s="3"/>
      <c r="F756" s="34"/>
      <c r="G756" s="34"/>
      <c r="H756" s="34"/>
      <c r="I756" s="34"/>
      <c r="J756" s="28"/>
      <c r="K756" s="2"/>
    </row>
    <row r="757" s="4" customFormat="1" ht="20" customHeight="1" spans="1:11">
      <c r="A757" s="3"/>
      <c r="B757" s="3"/>
      <c r="C757" s="3"/>
      <c r="D757" s="3"/>
      <c r="E757" s="3"/>
      <c r="F757" s="34"/>
      <c r="G757" s="34"/>
      <c r="H757" s="34"/>
      <c r="I757" s="34"/>
      <c r="J757" s="28"/>
      <c r="K757" s="2"/>
    </row>
    <row r="758" s="4" customFormat="1" ht="20" customHeight="1" spans="1:11">
      <c r="A758" s="3"/>
      <c r="B758" s="3"/>
      <c r="C758" s="3"/>
      <c r="D758" s="3"/>
      <c r="E758" s="3"/>
      <c r="F758" s="34"/>
      <c r="G758" s="34"/>
      <c r="H758" s="34"/>
      <c r="I758" s="34"/>
      <c r="J758" s="28"/>
      <c r="K758" s="2"/>
    </row>
    <row r="759" s="4" customFormat="1" ht="20" customHeight="1" spans="1:11">
      <c r="A759" s="29"/>
      <c r="B759" s="3"/>
      <c r="C759" s="3"/>
      <c r="D759" s="3"/>
      <c r="E759" s="3"/>
      <c r="F759" s="34"/>
      <c r="G759" s="34"/>
      <c r="H759" s="34"/>
      <c r="I759" s="34"/>
      <c r="J759" s="28"/>
      <c r="K759" s="2"/>
    </row>
    <row r="760" s="4" customFormat="1" ht="20" customHeight="1" spans="1:11">
      <c r="A760" s="3"/>
      <c r="B760" s="3"/>
      <c r="C760" s="3"/>
      <c r="D760" s="3"/>
      <c r="E760" s="3"/>
      <c r="F760" s="34"/>
      <c r="G760" s="34"/>
      <c r="H760" s="34"/>
      <c r="I760" s="34"/>
      <c r="J760" s="28"/>
      <c r="K760" s="2"/>
    </row>
    <row r="761" s="4" customFormat="1" ht="20" customHeight="1" spans="1:11">
      <c r="A761" s="3"/>
      <c r="B761" s="3"/>
      <c r="C761" s="3"/>
      <c r="D761" s="3"/>
      <c r="E761" s="3"/>
      <c r="F761" s="34"/>
      <c r="G761" s="34"/>
      <c r="H761" s="34"/>
      <c r="I761" s="34"/>
      <c r="J761" s="28"/>
      <c r="K761" s="2"/>
    </row>
    <row r="762" s="4" customFormat="1" ht="20" customHeight="1" spans="1:11">
      <c r="A762" s="29"/>
      <c r="B762" s="3"/>
      <c r="C762" s="3"/>
      <c r="D762" s="3"/>
      <c r="E762" s="3"/>
      <c r="F762" s="34"/>
      <c r="G762" s="34"/>
      <c r="H762" s="34"/>
      <c r="I762" s="34"/>
      <c r="J762" s="28"/>
      <c r="K762" s="2"/>
    </row>
    <row r="763" s="4" customFormat="1" ht="20" customHeight="1" spans="1:11">
      <c r="A763" s="3"/>
      <c r="B763" s="3"/>
      <c r="C763" s="3"/>
      <c r="D763" s="3"/>
      <c r="E763" s="3"/>
      <c r="F763" s="34"/>
      <c r="G763" s="34"/>
      <c r="H763" s="34"/>
      <c r="I763" s="34"/>
      <c r="J763" s="28"/>
      <c r="K763" s="2"/>
    </row>
    <row r="764" s="4" customFormat="1" ht="20" customHeight="1" spans="1:11">
      <c r="A764" s="3"/>
      <c r="B764" s="3"/>
      <c r="C764" s="3"/>
      <c r="D764" s="3"/>
      <c r="E764" s="3"/>
      <c r="F764" s="34"/>
      <c r="G764" s="34"/>
      <c r="H764" s="34"/>
      <c r="I764" s="34"/>
      <c r="J764" s="28"/>
      <c r="K764" s="2"/>
    </row>
    <row r="765" s="4" customFormat="1" ht="20" customHeight="1" spans="1:11">
      <c r="A765" s="29"/>
      <c r="B765" s="3"/>
      <c r="C765" s="3"/>
      <c r="D765" s="3"/>
      <c r="E765" s="3"/>
      <c r="F765" s="34"/>
      <c r="G765" s="34"/>
      <c r="H765" s="34"/>
      <c r="I765" s="34"/>
      <c r="J765" s="28"/>
      <c r="K765" s="2"/>
    </row>
    <row r="766" s="4" customFormat="1" ht="20" customHeight="1" spans="1:11">
      <c r="A766" s="3"/>
      <c r="B766" s="3"/>
      <c r="C766" s="3"/>
      <c r="D766" s="3"/>
      <c r="E766" s="3"/>
      <c r="F766" s="34"/>
      <c r="G766" s="34"/>
      <c r="H766" s="34"/>
      <c r="I766" s="34"/>
      <c r="J766" s="28"/>
      <c r="K766" s="2"/>
    </row>
    <row r="767" s="4" customFormat="1" ht="20" customHeight="1" spans="1:11">
      <c r="A767" s="3"/>
      <c r="B767" s="3"/>
      <c r="C767" s="3"/>
      <c r="D767" s="3"/>
      <c r="E767" s="3"/>
      <c r="F767" s="34"/>
      <c r="G767" s="34"/>
      <c r="H767" s="34"/>
      <c r="I767" s="34"/>
      <c r="J767" s="28"/>
      <c r="K767" s="2"/>
    </row>
    <row r="768" s="4" customFormat="1" ht="20" customHeight="1" spans="1:11">
      <c r="A768" s="29"/>
      <c r="B768" s="3"/>
      <c r="C768" s="3"/>
      <c r="D768" s="3"/>
      <c r="E768" s="3"/>
      <c r="F768" s="34"/>
      <c r="G768" s="34"/>
      <c r="H768" s="34"/>
      <c r="I768" s="34"/>
      <c r="J768" s="28"/>
      <c r="K768" s="2"/>
    </row>
    <row r="769" s="4" customFormat="1" ht="20" customHeight="1" spans="1:11">
      <c r="A769" s="3"/>
      <c r="B769" s="3"/>
      <c r="C769" s="3"/>
      <c r="D769" s="3"/>
      <c r="E769" s="3"/>
      <c r="F769" s="34"/>
      <c r="G769" s="34"/>
      <c r="H769" s="34"/>
      <c r="I769" s="34"/>
      <c r="J769" s="28"/>
      <c r="K769" s="2"/>
    </row>
    <row r="770" s="4" customFormat="1" ht="20" customHeight="1" spans="1:11">
      <c r="A770" s="3"/>
      <c r="B770" s="3"/>
      <c r="C770" s="3"/>
      <c r="D770" s="3"/>
      <c r="E770" s="3"/>
      <c r="F770" s="34"/>
      <c r="G770" s="34"/>
      <c r="H770" s="34"/>
      <c r="I770" s="34"/>
      <c r="J770" s="28"/>
      <c r="K770" s="2"/>
    </row>
    <row r="771" s="4" customFormat="1" ht="20" customHeight="1" spans="1:11">
      <c r="A771" s="29"/>
      <c r="B771" s="3"/>
      <c r="C771" s="3"/>
      <c r="D771" s="3"/>
      <c r="E771" s="3"/>
      <c r="F771" s="34"/>
      <c r="G771" s="34"/>
      <c r="H771" s="34"/>
      <c r="I771" s="34"/>
      <c r="J771" s="28"/>
      <c r="K771" s="2"/>
    </row>
    <row r="772" s="4" customFormat="1" ht="20" customHeight="1" spans="1:11">
      <c r="A772" s="3"/>
      <c r="B772" s="3"/>
      <c r="C772" s="3"/>
      <c r="D772" s="3"/>
      <c r="E772" s="3"/>
      <c r="F772" s="34"/>
      <c r="G772" s="34"/>
      <c r="H772" s="34"/>
      <c r="I772" s="34"/>
      <c r="J772" s="28"/>
      <c r="K772" s="2"/>
    </row>
    <row r="773" s="4" customFormat="1" ht="20" customHeight="1" spans="1:11">
      <c r="A773" s="3"/>
      <c r="B773" s="3"/>
      <c r="C773" s="3"/>
      <c r="D773" s="3"/>
      <c r="E773" s="3"/>
      <c r="F773" s="34"/>
      <c r="G773" s="34"/>
      <c r="H773" s="34"/>
      <c r="I773" s="34"/>
      <c r="J773" s="28"/>
      <c r="K773" s="2"/>
    </row>
    <row r="774" s="4" customFormat="1" ht="20" customHeight="1" spans="1:11">
      <c r="A774" s="29"/>
      <c r="B774" s="3"/>
      <c r="C774" s="3"/>
      <c r="D774" s="3"/>
      <c r="E774" s="3"/>
      <c r="F774" s="34"/>
      <c r="G774" s="34"/>
      <c r="H774" s="34"/>
      <c r="I774" s="34"/>
      <c r="J774" s="28"/>
      <c r="K774" s="2"/>
    </row>
    <row r="775" s="4" customFormat="1" ht="20" customHeight="1" spans="1:11">
      <c r="A775" s="3"/>
      <c r="B775" s="3"/>
      <c r="C775" s="3"/>
      <c r="D775" s="3"/>
      <c r="E775" s="3"/>
      <c r="F775" s="34"/>
      <c r="G775" s="34"/>
      <c r="H775" s="34"/>
      <c r="I775" s="34"/>
      <c r="J775" s="28"/>
      <c r="K775" s="2"/>
    </row>
    <row r="776" s="4" customFormat="1" ht="20" customHeight="1" spans="1:11">
      <c r="A776" s="3"/>
      <c r="B776" s="3"/>
      <c r="C776" s="3"/>
      <c r="D776" s="3"/>
      <c r="E776" s="3"/>
      <c r="F776" s="34"/>
      <c r="G776" s="34"/>
      <c r="H776" s="34"/>
      <c r="I776" s="34"/>
      <c r="J776" s="28"/>
      <c r="K776" s="2"/>
    </row>
    <row r="777" s="4" customFormat="1" ht="20" customHeight="1" spans="1:11">
      <c r="A777" s="29"/>
      <c r="B777" s="3"/>
      <c r="C777" s="3"/>
      <c r="D777" s="3"/>
      <c r="E777" s="3"/>
      <c r="F777" s="34"/>
      <c r="G777" s="34"/>
      <c r="H777" s="34"/>
      <c r="I777" s="34"/>
      <c r="J777" s="28"/>
      <c r="K777" s="2"/>
    </row>
    <row r="778" s="4" customFormat="1" ht="20" customHeight="1" spans="1:11">
      <c r="A778" s="3"/>
      <c r="B778" s="3"/>
      <c r="C778" s="3"/>
      <c r="D778" s="3"/>
      <c r="E778" s="3"/>
      <c r="F778" s="34"/>
      <c r="G778" s="34"/>
      <c r="H778" s="34"/>
      <c r="I778" s="34"/>
      <c r="J778" s="28"/>
      <c r="K778" s="2"/>
    </row>
    <row r="779" s="4" customFormat="1" ht="20" customHeight="1" spans="1:11">
      <c r="A779" s="3"/>
      <c r="B779" s="3"/>
      <c r="C779" s="3"/>
      <c r="D779" s="3"/>
      <c r="E779" s="3"/>
      <c r="F779" s="34"/>
      <c r="G779" s="34"/>
      <c r="H779" s="34"/>
      <c r="I779" s="34"/>
      <c r="J779" s="28"/>
      <c r="K779" s="2"/>
    </row>
    <row r="780" s="4" customFormat="1" ht="20" customHeight="1" spans="1:11">
      <c r="A780" s="29"/>
      <c r="B780" s="3"/>
      <c r="C780" s="3"/>
      <c r="D780" s="3"/>
      <c r="E780" s="3"/>
      <c r="F780" s="34"/>
      <c r="G780" s="34"/>
      <c r="H780" s="34"/>
      <c r="I780" s="34"/>
      <c r="J780" s="28"/>
      <c r="K780" s="2"/>
    </row>
    <row r="781" s="4" customFormat="1" ht="20" customHeight="1" spans="1:11">
      <c r="A781" s="3"/>
      <c r="B781" s="3"/>
      <c r="C781" s="3"/>
      <c r="D781" s="3"/>
      <c r="E781" s="3"/>
      <c r="F781" s="34"/>
      <c r="G781" s="34"/>
      <c r="H781" s="34"/>
      <c r="I781" s="34"/>
      <c r="J781" s="28"/>
      <c r="K781" s="2"/>
    </row>
    <row r="782" s="4" customFormat="1" ht="20" customHeight="1" spans="1:11">
      <c r="A782" s="3"/>
      <c r="B782" s="3"/>
      <c r="C782" s="3"/>
      <c r="D782" s="3"/>
      <c r="E782" s="3"/>
      <c r="F782" s="34"/>
      <c r="G782" s="34"/>
      <c r="H782" s="34"/>
      <c r="I782" s="34"/>
      <c r="J782" s="28"/>
      <c r="K782" s="2"/>
    </row>
    <row r="783" s="4" customFormat="1" ht="20" customHeight="1" spans="1:11">
      <c r="A783" s="29"/>
      <c r="B783" s="3"/>
      <c r="C783" s="3"/>
      <c r="D783" s="3"/>
      <c r="E783" s="3"/>
      <c r="F783" s="34"/>
      <c r="G783" s="34"/>
      <c r="H783" s="34"/>
      <c r="I783" s="34"/>
      <c r="J783" s="28"/>
      <c r="K783" s="2"/>
    </row>
    <row r="784" s="4" customFormat="1" ht="20" customHeight="1" spans="1:11">
      <c r="A784" s="3"/>
      <c r="B784" s="3"/>
      <c r="C784" s="3"/>
      <c r="D784" s="3"/>
      <c r="E784" s="3"/>
      <c r="F784" s="34"/>
      <c r="G784" s="34"/>
      <c r="H784" s="34"/>
      <c r="I784" s="34"/>
      <c r="J784" s="28"/>
      <c r="K784" s="2"/>
    </row>
    <row r="785" s="4" customFormat="1" ht="20" customHeight="1" spans="1:11">
      <c r="A785" s="3"/>
      <c r="B785" s="3"/>
      <c r="C785" s="3"/>
      <c r="D785" s="3"/>
      <c r="E785" s="3"/>
      <c r="F785" s="34"/>
      <c r="G785" s="34"/>
      <c r="H785" s="34"/>
      <c r="I785" s="34"/>
      <c r="J785" s="28"/>
      <c r="K785" s="2"/>
    </row>
    <row r="786" s="4" customFormat="1" ht="20" customHeight="1" spans="1:11">
      <c r="A786" s="29"/>
      <c r="B786" s="3"/>
      <c r="C786" s="3"/>
      <c r="D786" s="3"/>
      <c r="E786" s="3"/>
      <c r="F786" s="34"/>
      <c r="G786" s="34"/>
      <c r="H786" s="34"/>
      <c r="I786" s="34"/>
      <c r="J786" s="28"/>
      <c r="K786" s="2"/>
    </row>
    <row r="787" s="4" customFormat="1" ht="20" customHeight="1" spans="1:11">
      <c r="A787" s="3"/>
      <c r="B787" s="3"/>
      <c r="C787" s="3"/>
      <c r="D787" s="3"/>
      <c r="E787" s="3"/>
      <c r="F787" s="34"/>
      <c r="G787" s="34"/>
      <c r="H787" s="34"/>
      <c r="I787" s="34"/>
      <c r="J787" s="28"/>
      <c r="K787" s="2"/>
    </row>
    <row r="788" s="4" customFormat="1" ht="20" customHeight="1" spans="1:11">
      <c r="A788" s="3"/>
      <c r="B788" s="3"/>
      <c r="C788" s="3"/>
      <c r="D788" s="3"/>
      <c r="E788" s="3"/>
      <c r="F788" s="34"/>
      <c r="G788" s="34"/>
      <c r="H788" s="34"/>
      <c r="I788" s="34"/>
      <c r="J788" s="28"/>
      <c r="K788" s="2"/>
    </row>
    <row r="789" s="4" customFormat="1" ht="20" customHeight="1" spans="1:11">
      <c r="A789" s="29"/>
      <c r="B789" s="3"/>
      <c r="C789" s="3"/>
      <c r="D789" s="3"/>
      <c r="E789" s="3"/>
      <c r="F789" s="34"/>
      <c r="G789" s="34"/>
      <c r="H789" s="34"/>
      <c r="I789" s="34"/>
      <c r="J789" s="28"/>
      <c r="K789" s="2"/>
    </row>
    <row r="790" s="4" customFormat="1" ht="20" customHeight="1" spans="1:11">
      <c r="A790" s="3"/>
      <c r="B790" s="3"/>
      <c r="C790" s="3"/>
      <c r="D790" s="3"/>
      <c r="E790" s="3"/>
      <c r="F790" s="34"/>
      <c r="G790" s="34"/>
      <c r="H790" s="34"/>
      <c r="I790" s="34"/>
      <c r="J790" s="28"/>
      <c r="K790" s="2"/>
    </row>
    <row r="791" s="4" customFormat="1" ht="20" customHeight="1" spans="1:11">
      <c r="A791" s="3"/>
      <c r="B791" s="3"/>
      <c r="C791" s="3"/>
      <c r="D791" s="3"/>
      <c r="E791" s="3"/>
      <c r="F791" s="34"/>
      <c r="G791" s="34"/>
      <c r="H791" s="34"/>
      <c r="I791" s="34"/>
      <c r="J791" s="28"/>
      <c r="K791" s="2"/>
    </row>
    <row r="792" s="4" customFormat="1" ht="20" customHeight="1" spans="1:11">
      <c r="A792" s="29"/>
      <c r="B792" s="3"/>
      <c r="C792" s="3"/>
      <c r="D792" s="3"/>
      <c r="E792" s="3"/>
      <c r="F792" s="34"/>
      <c r="G792" s="34"/>
      <c r="H792" s="34"/>
      <c r="I792" s="34"/>
      <c r="J792" s="28"/>
      <c r="K792" s="2"/>
    </row>
    <row r="793" s="4" customFormat="1" ht="20" customHeight="1" spans="1:11">
      <c r="A793" s="3"/>
      <c r="B793" s="3"/>
      <c r="C793" s="3"/>
      <c r="D793" s="3"/>
      <c r="E793" s="3"/>
      <c r="F793" s="34"/>
      <c r="G793" s="34"/>
      <c r="H793" s="34"/>
      <c r="I793" s="34"/>
      <c r="J793" s="28"/>
      <c r="K793" s="2"/>
    </row>
    <row r="794" s="4" customFormat="1" ht="20" customHeight="1" spans="1:11">
      <c r="A794" s="3"/>
      <c r="B794" s="3"/>
      <c r="C794" s="3"/>
      <c r="D794" s="3"/>
      <c r="E794" s="3"/>
      <c r="F794" s="34"/>
      <c r="G794" s="34"/>
      <c r="H794" s="34"/>
      <c r="I794" s="34"/>
      <c r="J794" s="28"/>
      <c r="K794" s="2"/>
    </row>
    <row r="795" s="4" customFormat="1" ht="20" customHeight="1" spans="1:11">
      <c r="A795" s="29"/>
      <c r="B795" s="3"/>
      <c r="C795" s="3"/>
      <c r="D795" s="3"/>
      <c r="E795" s="3"/>
      <c r="F795" s="34"/>
      <c r="G795" s="34"/>
      <c r="H795" s="34"/>
      <c r="I795" s="34"/>
      <c r="J795" s="28"/>
      <c r="K795" s="2"/>
    </row>
    <row r="796" s="4" customFormat="1" ht="20" customHeight="1" spans="1:11">
      <c r="A796" s="3"/>
      <c r="B796" s="3"/>
      <c r="C796" s="3"/>
      <c r="D796" s="3"/>
      <c r="E796" s="3"/>
      <c r="F796" s="34"/>
      <c r="G796" s="34"/>
      <c r="H796" s="34"/>
      <c r="I796" s="34"/>
      <c r="J796" s="28"/>
      <c r="K796" s="2"/>
    </row>
    <row r="797" s="4" customFormat="1" ht="20" customHeight="1" spans="1:11">
      <c r="A797" s="3"/>
      <c r="B797" s="3"/>
      <c r="C797" s="3"/>
      <c r="D797" s="3"/>
      <c r="E797" s="3"/>
      <c r="F797" s="34"/>
      <c r="G797" s="34"/>
      <c r="H797" s="34"/>
      <c r="I797" s="34"/>
      <c r="J797" s="28"/>
      <c r="K797" s="2"/>
    </row>
    <row r="798" s="4" customFormat="1" ht="20" customHeight="1" spans="1:11">
      <c r="A798" s="29"/>
      <c r="B798" s="3"/>
      <c r="C798" s="3"/>
      <c r="D798" s="3"/>
      <c r="E798" s="3"/>
      <c r="F798" s="34"/>
      <c r="G798" s="34"/>
      <c r="H798" s="34"/>
      <c r="I798" s="34"/>
      <c r="J798" s="28"/>
      <c r="K798" s="2"/>
    </row>
    <row r="799" s="4" customFormat="1" ht="20" customHeight="1" spans="1:11">
      <c r="A799" s="3"/>
      <c r="B799" s="3"/>
      <c r="C799" s="3"/>
      <c r="D799" s="3"/>
      <c r="E799" s="3"/>
      <c r="F799" s="34"/>
      <c r="G799" s="34"/>
      <c r="H799" s="34"/>
      <c r="I799" s="34"/>
      <c r="J799" s="28"/>
      <c r="K799" s="2"/>
    </row>
    <row r="800" s="4" customFormat="1" ht="20" customHeight="1" spans="1:11">
      <c r="A800" s="3"/>
      <c r="B800" s="3"/>
      <c r="C800" s="3"/>
      <c r="D800" s="3"/>
      <c r="E800" s="3"/>
      <c r="F800" s="34"/>
      <c r="G800" s="34"/>
      <c r="H800" s="34"/>
      <c r="I800" s="34"/>
      <c r="J800" s="28"/>
      <c r="K800" s="2"/>
    </row>
    <row r="801" s="4" customFormat="1" ht="20" customHeight="1" spans="1:11">
      <c r="A801" s="29"/>
      <c r="B801" s="3"/>
      <c r="C801" s="3"/>
      <c r="D801" s="3"/>
      <c r="E801" s="3"/>
      <c r="F801" s="34"/>
      <c r="G801" s="34"/>
      <c r="H801" s="34"/>
      <c r="I801" s="34"/>
      <c r="J801" s="28"/>
      <c r="K801" s="2"/>
    </row>
    <row r="802" s="4" customFormat="1" ht="20" customHeight="1" spans="1:11">
      <c r="A802" s="3"/>
      <c r="B802" s="3"/>
      <c r="C802" s="3"/>
      <c r="D802" s="3"/>
      <c r="E802" s="3"/>
      <c r="F802" s="34"/>
      <c r="G802" s="34"/>
      <c r="H802" s="34"/>
      <c r="I802" s="34"/>
      <c r="J802" s="28"/>
      <c r="K802" s="2"/>
    </row>
    <row r="803" s="4" customFormat="1" ht="20" customHeight="1" spans="1:11">
      <c r="A803" s="3"/>
      <c r="B803" s="3"/>
      <c r="C803" s="3"/>
      <c r="D803" s="3"/>
      <c r="E803" s="3"/>
      <c r="F803" s="34"/>
      <c r="G803" s="34"/>
      <c r="H803" s="34"/>
      <c r="I803" s="34"/>
      <c r="J803" s="28"/>
      <c r="K803" s="2"/>
    </row>
    <row r="804" s="4" customFormat="1" ht="20" customHeight="1" spans="1:11">
      <c r="A804" s="29"/>
      <c r="B804" s="3"/>
      <c r="C804" s="3"/>
      <c r="D804" s="3"/>
      <c r="E804" s="3"/>
      <c r="F804" s="34"/>
      <c r="G804" s="34"/>
      <c r="H804" s="34"/>
      <c r="I804" s="34"/>
      <c r="J804" s="28"/>
      <c r="K804" s="2"/>
    </row>
    <row r="805" s="4" customFormat="1" ht="20" customHeight="1" spans="1:11">
      <c r="A805" s="3"/>
      <c r="B805" s="3"/>
      <c r="C805" s="3"/>
      <c r="D805" s="3"/>
      <c r="E805" s="3"/>
      <c r="F805" s="34"/>
      <c r="G805" s="34"/>
      <c r="H805" s="34"/>
      <c r="I805" s="34"/>
      <c r="J805" s="28"/>
      <c r="K805" s="2"/>
    </row>
    <row r="806" s="4" customFormat="1" ht="20" customHeight="1" spans="1:11">
      <c r="A806" s="3"/>
      <c r="B806" s="3"/>
      <c r="C806" s="3"/>
      <c r="D806" s="3"/>
      <c r="E806" s="3"/>
      <c r="F806" s="34"/>
      <c r="G806" s="34"/>
      <c r="H806" s="34"/>
      <c r="I806" s="34"/>
      <c r="J806" s="28"/>
      <c r="K806" s="2"/>
    </row>
    <row r="807" s="4" customFormat="1" ht="20" customHeight="1" spans="1:11">
      <c r="A807" s="29"/>
      <c r="B807" s="3"/>
      <c r="C807" s="3"/>
      <c r="D807" s="3"/>
      <c r="E807" s="3"/>
      <c r="F807" s="34"/>
      <c r="G807" s="34"/>
      <c r="H807" s="34"/>
      <c r="I807" s="34"/>
      <c r="J807" s="28"/>
      <c r="K807" s="2"/>
    </row>
    <row r="808" s="4" customFormat="1" ht="20" customHeight="1" spans="1:11">
      <c r="A808" s="3"/>
      <c r="B808" s="3"/>
      <c r="C808" s="3"/>
      <c r="D808" s="3"/>
      <c r="E808" s="3"/>
      <c r="F808" s="34"/>
      <c r="G808" s="34"/>
      <c r="H808" s="34"/>
      <c r="I808" s="34"/>
      <c r="J808" s="28"/>
      <c r="K808" s="2"/>
    </row>
    <row r="809" s="4" customFormat="1" ht="20" customHeight="1" spans="1:11">
      <c r="A809" s="3"/>
      <c r="B809" s="3"/>
      <c r="C809" s="3"/>
      <c r="D809" s="3"/>
      <c r="E809" s="3"/>
      <c r="F809" s="34"/>
      <c r="G809" s="34"/>
      <c r="H809" s="34"/>
      <c r="I809" s="34"/>
      <c r="J809" s="28"/>
      <c r="K809" s="2"/>
    </row>
    <row r="810" s="4" customFormat="1" ht="20" customHeight="1" spans="1:11">
      <c r="A810" s="29"/>
      <c r="B810" s="3"/>
      <c r="C810" s="3"/>
      <c r="D810" s="3"/>
      <c r="E810" s="3"/>
      <c r="F810" s="34"/>
      <c r="G810" s="34"/>
      <c r="H810" s="34"/>
      <c r="I810" s="34"/>
      <c r="J810" s="28"/>
      <c r="K810" s="2"/>
    </row>
    <row r="811" s="4" customFormat="1" ht="20" customHeight="1" spans="1:11">
      <c r="A811" s="3"/>
      <c r="B811" s="3"/>
      <c r="C811" s="3"/>
      <c r="D811" s="3"/>
      <c r="E811" s="3"/>
      <c r="F811" s="34"/>
      <c r="G811" s="34"/>
      <c r="H811" s="34"/>
      <c r="I811" s="34"/>
      <c r="J811" s="28"/>
      <c r="K811" s="2"/>
    </row>
    <row r="812" s="4" customFormat="1" ht="20" customHeight="1" spans="1:11">
      <c r="A812" s="3"/>
      <c r="B812" s="3"/>
      <c r="C812" s="3"/>
      <c r="D812" s="3"/>
      <c r="E812" s="3"/>
      <c r="F812" s="34"/>
      <c r="G812" s="34"/>
      <c r="H812" s="34"/>
      <c r="I812" s="34"/>
      <c r="J812" s="28"/>
      <c r="K812" s="2"/>
    </row>
    <row r="813" s="4" customFormat="1" ht="20" customHeight="1" spans="1:11">
      <c r="A813" s="29"/>
      <c r="B813" s="3"/>
      <c r="C813" s="3"/>
      <c r="D813" s="3"/>
      <c r="E813" s="3"/>
      <c r="F813" s="34"/>
      <c r="G813" s="34"/>
      <c r="H813" s="34"/>
      <c r="I813" s="34"/>
      <c r="J813" s="28"/>
      <c r="K813" s="2"/>
    </row>
    <row r="814" s="4" customFormat="1" ht="20" customHeight="1" spans="1:11">
      <c r="A814" s="3"/>
      <c r="B814" s="3"/>
      <c r="C814" s="3"/>
      <c r="D814" s="3"/>
      <c r="E814" s="3"/>
      <c r="F814" s="34"/>
      <c r="G814" s="34"/>
      <c r="H814" s="34"/>
      <c r="I814" s="34"/>
      <c r="J814" s="28"/>
      <c r="K814" s="2"/>
    </row>
    <row r="815" s="4" customFormat="1" ht="20" customHeight="1" spans="1:11">
      <c r="A815" s="3"/>
      <c r="B815" s="3"/>
      <c r="C815" s="3"/>
      <c r="D815" s="3"/>
      <c r="E815" s="3"/>
      <c r="F815" s="34"/>
      <c r="G815" s="34"/>
      <c r="H815" s="34"/>
      <c r="I815" s="34"/>
      <c r="J815" s="28"/>
      <c r="K815" s="2"/>
    </row>
    <row r="816" s="4" customFormat="1" ht="20" customHeight="1" spans="1:11">
      <c r="A816" s="29"/>
      <c r="B816" s="3"/>
      <c r="C816" s="3"/>
      <c r="D816" s="3"/>
      <c r="E816" s="3"/>
      <c r="F816" s="34"/>
      <c r="G816" s="34"/>
      <c r="H816" s="34"/>
      <c r="I816" s="34"/>
      <c r="J816" s="28"/>
      <c r="K816" s="2"/>
    </row>
    <row r="817" s="4" customFormat="1" ht="20" customHeight="1" spans="1:11">
      <c r="A817" s="3"/>
      <c r="B817" s="3"/>
      <c r="C817" s="3"/>
      <c r="D817" s="3"/>
      <c r="E817" s="3"/>
      <c r="F817" s="34"/>
      <c r="G817" s="34"/>
      <c r="H817" s="34"/>
      <c r="I817" s="34"/>
      <c r="J817" s="28"/>
      <c r="K817" s="2"/>
    </row>
    <row r="818" s="4" customFormat="1" ht="20" customHeight="1" spans="1:11">
      <c r="A818" s="3"/>
      <c r="B818" s="3"/>
      <c r="C818" s="3"/>
      <c r="D818" s="3"/>
      <c r="E818" s="3"/>
      <c r="F818" s="34"/>
      <c r="G818" s="34"/>
      <c r="H818" s="34"/>
      <c r="I818" s="34"/>
      <c r="J818" s="28"/>
      <c r="K818" s="2"/>
    </row>
    <row r="819" s="4" customFormat="1" ht="20" customHeight="1" spans="1:11">
      <c r="A819" s="29"/>
      <c r="B819" s="3"/>
      <c r="C819" s="3"/>
      <c r="D819" s="3"/>
      <c r="E819" s="3"/>
      <c r="F819" s="34"/>
      <c r="G819" s="34"/>
      <c r="H819" s="34"/>
      <c r="I819" s="34"/>
      <c r="J819" s="28"/>
      <c r="K819" s="2"/>
    </row>
    <row r="820" s="4" customFormat="1" ht="20" customHeight="1" spans="1:11">
      <c r="A820" s="3"/>
      <c r="B820" s="3"/>
      <c r="C820" s="3"/>
      <c r="D820" s="3"/>
      <c r="E820" s="3"/>
      <c r="F820" s="34"/>
      <c r="G820" s="34"/>
      <c r="H820" s="34"/>
      <c r="I820" s="34"/>
      <c r="J820" s="28"/>
      <c r="K820" s="2"/>
    </row>
    <row r="821" s="4" customFormat="1" ht="20" customHeight="1" spans="1:11">
      <c r="A821" s="3"/>
      <c r="B821" s="3"/>
      <c r="C821" s="3"/>
      <c r="D821" s="3"/>
      <c r="E821" s="3"/>
      <c r="F821" s="34"/>
      <c r="G821" s="34"/>
      <c r="H821" s="34"/>
      <c r="I821" s="34"/>
      <c r="J821" s="28"/>
      <c r="K821" s="2"/>
    </row>
    <row r="822" s="4" customFormat="1" ht="20" customHeight="1" spans="1:11">
      <c r="A822" s="29"/>
      <c r="B822" s="3"/>
      <c r="C822" s="3"/>
      <c r="D822" s="3"/>
      <c r="E822" s="3"/>
      <c r="F822" s="34"/>
      <c r="G822" s="34"/>
      <c r="H822" s="34"/>
      <c r="I822" s="34"/>
      <c r="J822" s="28"/>
      <c r="K822" s="2"/>
    </row>
    <row r="823" s="4" customFormat="1" ht="20" customHeight="1" spans="1:11">
      <c r="A823" s="3"/>
      <c r="B823" s="3"/>
      <c r="C823" s="3"/>
      <c r="D823" s="3"/>
      <c r="E823" s="3"/>
      <c r="F823" s="34"/>
      <c r="G823" s="34"/>
      <c r="H823" s="34"/>
      <c r="I823" s="34"/>
      <c r="J823" s="28"/>
      <c r="K823" s="2"/>
    </row>
    <row r="824" s="4" customFormat="1" ht="20" customHeight="1" spans="1:11">
      <c r="A824" s="3"/>
      <c r="B824" s="3"/>
      <c r="C824" s="3"/>
      <c r="D824" s="3"/>
      <c r="E824" s="3"/>
      <c r="F824" s="34"/>
      <c r="G824" s="34"/>
      <c r="H824" s="34"/>
      <c r="I824" s="34"/>
      <c r="J824" s="28"/>
      <c r="K824" s="2"/>
    </row>
    <row r="825" s="4" customFormat="1" ht="20" customHeight="1" spans="1:11">
      <c r="A825" s="29"/>
      <c r="B825" s="3"/>
      <c r="C825" s="3"/>
      <c r="D825" s="3"/>
      <c r="E825" s="3"/>
      <c r="F825" s="34"/>
      <c r="G825" s="34"/>
      <c r="H825" s="34"/>
      <c r="I825" s="34"/>
      <c r="J825" s="28"/>
      <c r="K825" s="2"/>
    </row>
    <row r="826" s="4" customFormat="1" ht="20" customHeight="1" spans="1:11">
      <c r="A826" s="3"/>
      <c r="B826" s="3"/>
      <c r="C826" s="3"/>
      <c r="D826" s="3"/>
      <c r="E826" s="3"/>
      <c r="F826" s="34"/>
      <c r="G826" s="34"/>
      <c r="H826" s="34"/>
      <c r="I826" s="34"/>
      <c r="J826" s="28"/>
      <c r="K826" s="2"/>
    </row>
    <row r="827" s="4" customFormat="1" ht="20" customHeight="1" spans="1:11">
      <c r="A827" s="3"/>
      <c r="B827" s="3"/>
      <c r="C827" s="3"/>
      <c r="D827" s="3"/>
      <c r="E827" s="3"/>
      <c r="F827" s="34"/>
      <c r="G827" s="34"/>
      <c r="H827" s="34"/>
      <c r="I827" s="34"/>
      <c r="J827" s="28"/>
      <c r="K827" s="2"/>
    </row>
    <row r="828" s="4" customFormat="1" ht="20" customHeight="1" spans="1:11">
      <c r="A828" s="29"/>
      <c r="B828" s="3"/>
      <c r="C828" s="3"/>
      <c r="D828" s="3"/>
      <c r="E828" s="3"/>
      <c r="F828" s="34"/>
      <c r="G828" s="34"/>
      <c r="H828" s="34"/>
      <c r="I828" s="34"/>
      <c r="J828" s="28"/>
      <c r="K828" s="2"/>
    </row>
    <row r="829" s="4" customFormat="1" ht="20" customHeight="1" spans="1:11">
      <c r="A829" s="3"/>
      <c r="B829" s="3"/>
      <c r="C829" s="3"/>
      <c r="D829" s="3"/>
      <c r="E829" s="3"/>
      <c r="F829" s="34"/>
      <c r="G829" s="34"/>
      <c r="H829" s="34"/>
      <c r="I829" s="34"/>
      <c r="J829" s="28"/>
      <c r="K829" s="2"/>
    </row>
    <row r="830" s="4" customFormat="1" ht="20" customHeight="1" spans="1:11">
      <c r="A830" s="3"/>
      <c r="B830" s="3"/>
      <c r="C830" s="3"/>
      <c r="D830" s="3"/>
      <c r="E830" s="3"/>
      <c r="F830" s="34"/>
      <c r="G830" s="34"/>
      <c r="H830" s="34"/>
      <c r="I830" s="34"/>
      <c r="J830" s="28"/>
      <c r="K830" s="2"/>
    </row>
    <row r="831" s="4" customFormat="1" ht="20" customHeight="1" spans="1:11">
      <c r="A831" s="29"/>
      <c r="B831" s="3"/>
      <c r="C831" s="3"/>
      <c r="D831" s="3"/>
      <c r="E831" s="3"/>
      <c r="F831" s="34"/>
      <c r="G831" s="34"/>
      <c r="H831" s="34"/>
      <c r="I831" s="34"/>
      <c r="J831" s="28"/>
      <c r="K831" s="2"/>
    </row>
    <row r="832" s="4" customFormat="1" ht="20" customHeight="1" spans="1:11">
      <c r="A832" s="3"/>
      <c r="B832" s="3"/>
      <c r="C832" s="3"/>
      <c r="D832" s="3"/>
      <c r="E832" s="3"/>
      <c r="F832" s="34"/>
      <c r="G832" s="34"/>
      <c r="H832" s="34"/>
      <c r="I832" s="34"/>
      <c r="J832" s="28"/>
      <c r="K832" s="2"/>
    </row>
    <row r="833" s="4" customFormat="1" ht="20" customHeight="1" spans="1:11">
      <c r="A833" s="3"/>
      <c r="B833" s="3"/>
      <c r="C833" s="3"/>
      <c r="D833" s="3"/>
      <c r="E833" s="3"/>
      <c r="F833" s="34"/>
      <c r="G833" s="34"/>
      <c r="H833" s="34"/>
      <c r="I833" s="34"/>
      <c r="J833" s="28"/>
      <c r="K833" s="2"/>
    </row>
    <row r="834" s="4" customFormat="1" ht="20" customHeight="1" spans="1:11">
      <c r="A834" s="29"/>
      <c r="B834" s="3"/>
      <c r="C834" s="3"/>
      <c r="D834" s="3"/>
      <c r="E834" s="3"/>
      <c r="F834" s="34"/>
      <c r="G834" s="34"/>
      <c r="H834" s="34"/>
      <c r="I834" s="34"/>
      <c r="J834" s="28"/>
      <c r="K834" s="2"/>
    </row>
    <row r="835" s="4" customFormat="1" ht="20" customHeight="1" spans="1:11">
      <c r="A835" s="3"/>
      <c r="B835" s="3"/>
      <c r="C835" s="3"/>
      <c r="D835" s="3"/>
      <c r="E835" s="3"/>
      <c r="F835" s="34"/>
      <c r="G835" s="34"/>
      <c r="H835" s="34"/>
      <c r="I835" s="34"/>
      <c r="J835" s="28"/>
      <c r="K835" s="2"/>
    </row>
    <row r="836" s="4" customFormat="1" ht="20" customHeight="1" spans="1:11">
      <c r="A836" s="3"/>
      <c r="B836" s="3"/>
      <c r="C836" s="3"/>
      <c r="D836" s="3"/>
      <c r="E836" s="3"/>
      <c r="F836" s="34"/>
      <c r="G836" s="34"/>
      <c r="H836" s="34"/>
      <c r="I836" s="34"/>
      <c r="J836" s="28"/>
      <c r="K836" s="2"/>
    </row>
    <row r="837" s="4" customFormat="1" ht="20" customHeight="1" spans="1:11">
      <c r="A837" s="29"/>
      <c r="B837" s="3"/>
      <c r="C837" s="3"/>
      <c r="D837" s="3"/>
      <c r="E837" s="3"/>
      <c r="F837" s="34"/>
      <c r="G837" s="34"/>
      <c r="H837" s="34"/>
      <c r="I837" s="34"/>
      <c r="J837" s="28"/>
      <c r="K837" s="2"/>
    </row>
    <row r="838" s="4" customFormat="1" ht="20" customHeight="1" spans="1:11">
      <c r="A838" s="3"/>
      <c r="B838" s="3"/>
      <c r="C838" s="3"/>
      <c r="D838" s="3"/>
      <c r="E838" s="3"/>
      <c r="F838" s="34"/>
      <c r="G838" s="34"/>
      <c r="H838" s="34"/>
      <c r="I838" s="34"/>
      <c r="J838" s="28"/>
      <c r="K838" s="2"/>
    </row>
    <row r="839" s="4" customFormat="1" ht="20" customHeight="1" spans="1:11">
      <c r="A839" s="3"/>
      <c r="B839" s="3"/>
      <c r="C839" s="3"/>
      <c r="D839" s="3"/>
      <c r="E839" s="3"/>
      <c r="F839" s="34"/>
      <c r="G839" s="34"/>
      <c r="H839" s="34"/>
      <c r="I839" s="34"/>
      <c r="J839" s="28"/>
      <c r="K839" s="2"/>
    </row>
    <row r="840" s="4" customFormat="1" ht="20" customHeight="1" spans="1:11">
      <c r="A840" s="29"/>
      <c r="B840" s="3"/>
      <c r="C840" s="3"/>
      <c r="D840" s="3"/>
      <c r="E840" s="3"/>
      <c r="F840" s="34"/>
      <c r="G840" s="34"/>
      <c r="H840" s="34"/>
      <c r="I840" s="34"/>
      <c r="J840" s="28"/>
      <c r="K840" s="2"/>
    </row>
    <row r="841" s="4" customFormat="1" ht="20" customHeight="1" spans="1:11">
      <c r="A841" s="3"/>
      <c r="B841" s="3"/>
      <c r="C841" s="3"/>
      <c r="D841" s="3"/>
      <c r="E841" s="3"/>
      <c r="F841" s="34"/>
      <c r="G841" s="34"/>
      <c r="H841" s="34"/>
      <c r="I841" s="34"/>
      <c r="J841" s="28"/>
      <c r="K841" s="2"/>
    </row>
    <row r="842" s="4" customFormat="1" ht="20" customHeight="1" spans="1:11">
      <c r="A842" s="3"/>
      <c r="B842" s="3"/>
      <c r="C842" s="3"/>
      <c r="D842" s="3"/>
      <c r="E842" s="3"/>
      <c r="F842" s="34"/>
      <c r="G842" s="34"/>
      <c r="H842" s="34"/>
      <c r="I842" s="34"/>
      <c r="J842" s="28"/>
      <c r="K842" s="2"/>
    </row>
    <row r="843" s="4" customFormat="1" ht="20" customHeight="1" spans="1:11">
      <c r="A843" s="29"/>
      <c r="B843" s="3"/>
      <c r="C843" s="3"/>
      <c r="D843" s="3"/>
      <c r="E843" s="3"/>
      <c r="F843" s="34"/>
      <c r="G843" s="34"/>
      <c r="H843" s="34"/>
      <c r="I843" s="34"/>
      <c r="J843" s="28"/>
      <c r="K843" s="2"/>
    </row>
    <row r="844" s="4" customFormat="1" ht="20" customHeight="1" spans="1:11">
      <c r="A844" s="3"/>
      <c r="B844" s="3"/>
      <c r="C844" s="3"/>
      <c r="D844" s="3"/>
      <c r="E844" s="3"/>
      <c r="F844" s="34"/>
      <c r="G844" s="34"/>
      <c r="H844" s="34"/>
      <c r="I844" s="34"/>
      <c r="J844" s="28"/>
      <c r="K844" s="2"/>
    </row>
    <row r="845" s="4" customFormat="1" ht="20" customHeight="1" spans="1:11">
      <c r="A845" s="3"/>
      <c r="B845" s="3"/>
      <c r="C845" s="3"/>
      <c r="D845" s="3"/>
      <c r="E845" s="3"/>
      <c r="F845" s="34"/>
      <c r="G845" s="34"/>
      <c r="H845" s="34"/>
      <c r="I845" s="34"/>
      <c r="J845" s="28"/>
      <c r="K845" s="2"/>
    </row>
    <row r="846" s="4" customFormat="1" ht="20" customHeight="1" spans="1:11">
      <c r="A846" s="29"/>
      <c r="B846" s="3"/>
      <c r="C846" s="3"/>
      <c r="D846" s="3"/>
      <c r="E846" s="3"/>
      <c r="F846" s="34"/>
      <c r="G846" s="34"/>
      <c r="H846" s="34"/>
      <c r="I846" s="34"/>
      <c r="J846" s="28"/>
      <c r="K846" s="2"/>
    </row>
    <row r="847" s="4" customFormat="1" ht="20" customHeight="1" spans="1:11">
      <c r="A847" s="3"/>
      <c r="B847" s="3"/>
      <c r="C847" s="3"/>
      <c r="D847" s="3"/>
      <c r="E847" s="3"/>
      <c r="F847" s="34"/>
      <c r="G847" s="34"/>
      <c r="H847" s="34"/>
      <c r="I847" s="34"/>
      <c r="J847" s="28"/>
      <c r="K847" s="2"/>
    </row>
    <row r="848" s="4" customFormat="1" ht="20" customHeight="1" spans="1:11">
      <c r="A848" s="3"/>
      <c r="B848" s="3"/>
      <c r="C848" s="3"/>
      <c r="D848" s="3"/>
      <c r="E848" s="3"/>
      <c r="F848" s="34"/>
      <c r="G848" s="34"/>
      <c r="H848" s="34"/>
      <c r="I848" s="34"/>
      <c r="J848" s="28"/>
      <c r="K848" s="2"/>
    </row>
    <row r="849" s="4" customFormat="1" ht="20" customHeight="1" spans="1:11">
      <c r="A849" s="29"/>
      <c r="B849" s="3"/>
      <c r="C849" s="3"/>
      <c r="D849" s="3"/>
      <c r="E849" s="3"/>
      <c r="F849" s="34"/>
      <c r="G849" s="34"/>
      <c r="H849" s="34"/>
      <c r="I849" s="34"/>
      <c r="J849" s="28"/>
      <c r="K849" s="2"/>
    </row>
    <row r="850" s="4" customFormat="1" ht="20" customHeight="1" spans="1:11">
      <c r="A850" s="3"/>
      <c r="B850" s="3"/>
      <c r="C850" s="3"/>
      <c r="D850" s="3"/>
      <c r="E850" s="3"/>
      <c r="F850" s="34"/>
      <c r="G850" s="34"/>
      <c r="H850" s="34"/>
      <c r="I850" s="34"/>
      <c r="J850" s="28"/>
      <c r="K850" s="2"/>
    </row>
    <row r="851" s="4" customFormat="1" ht="20" customHeight="1" spans="1:11">
      <c r="A851" s="3"/>
      <c r="B851" s="3"/>
      <c r="C851" s="3"/>
      <c r="D851" s="3"/>
      <c r="E851" s="3"/>
      <c r="F851" s="34"/>
      <c r="G851" s="34"/>
      <c r="H851" s="34"/>
      <c r="I851" s="34"/>
      <c r="J851" s="28"/>
      <c r="K851" s="2"/>
    </row>
    <row r="852" s="4" customFormat="1" ht="20" customHeight="1" spans="1:11">
      <c r="A852" s="29"/>
      <c r="B852" s="3"/>
      <c r="C852" s="3"/>
      <c r="D852" s="3"/>
      <c r="E852" s="3"/>
      <c r="F852" s="34"/>
      <c r="G852" s="34"/>
      <c r="H852" s="34"/>
      <c r="I852" s="34"/>
      <c r="J852" s="28"/>
      <c r="K852" s="2"/>
    </row>
    <row r="853" s="4" customFormat="1" ht="20" customHeight="1" spans="1:11">
      <c r="A853" s="3"/>
      <c r="B853" s="3"/>
      <c r="C853" s="3"/>
      <c r="D853" s="3"/>
      <c r="E853" s="3"/>
      <c r="F853" s="34"/>
      <c r="G853" s="34"/>
      <c r="H853" s="34"/>
      <c r="I853" s="34"/>
      <c r="J853" s="28"/>
      <c r="K853" s="2"/>
    </row>
    <row r="854" s="4" customFormat="1" ht="20" customHeight="1" spans="1:11">
      <c r="A854" s="3"/>
      <c r="B854" s="3"/>
      <c r="C854" s="3"/>
      <c r="D854" s="3"/>
      <c r="E854" s="3"/>
      <c r="F854" s="34"/>
      <c r="G854" s="34"/>
      <c r="H854" s="34"/>
      <c r="I854" s="34"/>
      <c r="J854" s="28"/>
      <c r="K854" s="2"/>
    </row>
    <row r="855" s="4" customFormat="1" ht="20" customHeight="1" spans="1:11">
      <c r="A855" s="29"/>
      <c r="B855" s="3"/>
      <c r="C855" s="3"/>
      <c r="D855" s="3"/>
      <c r="E855" s="3"/>
      <c r="F855" s="34"/>
      <c r="G855" s="34"/>
      <c r="H855" s="34"/>
      <c r="I855" s="34"/>
      <c r="J855" s="28"/>
      <c r="K855" s="2"/>
    </row>
    <row r="856" s="4" customFormat="1" ht="20" customHeight="1" spans="1:11">
      <c r="A856" s="3"/>
      <c r="B856" s="3"/>
      <c r="C856" s="3"/>
      <c r="D856" s="3"/>
      <c r="E856" s="3"/>
      <c r="F856" s="34"/>
      <c r="G856" s="34"/>
      <c r="H856" s="34"/>
      <c r="I856" s="34"/>
      <c r="J856" s="28"/>
      <c r="K856" s="2"/>
    </row>
    <row r="857" s="4" customFormat="1" ht="20" customHeight="1" spans="1:11">
      <c r="A857" s="3"/>
      <c r="B857" s="3"/>
      <c r="C857" s="3"/>
      <c r="D857" s="3"/>
      <c r="E857" s="3"/>
      <c r="F857" s="34"/>
      <c r="G857" s="34"/>
      <c r="H857" s="34"/>
      <c r="I857" s="34"/>
      <c r="J857" s="28"/>
      <c r="K857" s="2"/>
    </row>
    <row r="858" s="4" customFormat="1" ht="20" customHeight="1" spans="1:11">
      <c r="A858" s="29"/>
      <c r="B858" s="3"/>
      <c r="C858" s="3"/>
      <c r="D858" s="3"/>
      <c r="E858" s="3"/>
      <c r="F858" s="34"/>
      <c r="G858" s="34"/>
      <c r="H858" s="34"/>
      <c r="I858" s="34"/>
      <c r="J858" s="28"/>
      <c r="K858" s="2"/>
    </row>
    <row r="859" s="4" customFormat="1" ht="20" customHeight="1" spans="1:11">
      <c r="A859" s="3"/>
      <c r="B859" s="3"/>
      <c r="C859" s="3"/>
      <c r="D859" s="3"/>
      <c r="E859" s="3"/>
      <c r="F859" s="34"/>
      <c r="G859" s="34"/>
      <c r="H859" s="34"/>
      <c r="I859" s="34"/>
      <c r="J859" s="28"/>
      <c r="K859" s="2"/>
    </row>
    <row r="860" s="4" customFormat="1" ht="20" customHeight="1" spans="1:11">
      <c r="A860" s="3"/>
      <c r="B860" s="3"/>
      <c r="C860" s="3"/>
      <c r="D860" s="3"/>
      <c r="E860" s="3"/>
      <c r="F860" s="34"/>
      <c r="G860" s="34"/>
      <c r="H860" s="34"/>
      <c r="I860" s="34"/>
      <c r="J860" s="28"/>
      <c r="K860" s="2"/>
    </row>
    <row r="861" s="4" customFormat="1" ht="20" customHeight="1" spans="1:11">
      <c r="A861" s="29"/>
      <c r="B861" s="3"/>
      <c r="C861" s="3"/>
      <c r="D861" s="3"/>
      <c r="E861" s="3"/>
      <c r="F861" s="34"/>
      <c r="G861" s="34"/>
      <c r="H861" s="34"/>
      <c r="I861" s="34"/>
      <c r="J861" s="28"/>
      <c r="K861" s="2"/>
    </row>
    <row r="862" s="4" customFormat="1" ht="20" customHeight="1" spans="1:11">
      <c r="A862" s="3"/>
      <c r="B862" s="3"/>
      <c r="C862" s="3"/>
      <c r="D862" s="3"/>
      <c r="E862" s="3"/>
      <c r="F862" s="34"/>
      <c r="G862" s="34"/>
      <c r="H862" s="34"/>
      <c r="I862" s="34"/>
      <c r="J862" s="28"/>
      <c r="K862" s="2"/>
    </row>
    <row r="863" s="4" customFormat="1" ht="20" customHeight="1" spans="1:11">
      <c r="A863" s="3"/>
      <c r="B863" s="3"/>
      <c r="C863" s="3"/>
      <c r="D863" s="3"/>
      <c r="E863" s="3"/>
      <c r="F863" s="34"/>
      <c r="G863" s="34"/>
      <c r="H863" s="34"/>
      <c r="I863" s="34"/>
      <c r="J863" s="28"/>
      <c r="K863" s="2"/>
    </row>
    <row r="864" s="4" customFormat="1" ht="20" customHeight="1" spans="1:11">
      <c r="A864" s="29"/>
      <c r="B864" s="3"/>
      <c r="C864" s="3"/>
      <c r="D864" s="3"/>
      <c r="E864" s="3"/>
      <c r="F864" s="34"/>
      <c r="G864" s="34"/>
      <c r="H864" s="34"/>
      <c r="I864" s="34"/>
      <c r="J864" s="28"/>
      <c r="K864" s="2"/>
    </row>
    <row r="865" s="4" customFormat="1" ht="20" customHeight="1" spans="1:11">
      <c r="A865" s="3"/>
      <c r="B865" s="3"/>
      <c r="C865" s="3"/>
      <c r="D865" s="3"/>
      <c r="E865" s="3"/>
      <c r="F865" s="34"/>
      <c r="G865" s="34"/>
      <c r="H865" s="34"/>
      <c r="I865" s="34"/>
      <c r="J865" s="28"/>
      <c r="K865" s="2"/>
    </row>
    <row r="866" s="4" customFormat="1" ht="20" customHeight="1" spans="1:11">
      <c r="A866" s="3"/>
      <c r="B866" s="3"/>
      <c r="C866" s="3"/>
      <c r="D866" s="3"/>
      <c r="E866" s="3"/>
      <c r="F866" s="34"/>
      <c r="G866" s="34"/>
      <c r="H866" s="34"/>
      <c r="I866" s="34"/>
      <c r="J866" s="28"/>
      <c r="K866" s="2"/>
    </row>
    <row r="867" s="4" customFormat="1" ht="20" customHeight="1" spans="1:11">
      <c r="A867" s="29"/>
      <c r="B867" s="3"/>
      <c r="C867" s="3"/>
      <c r="D867" s="3"/>
      <c r="E867" s="3"/>
      <c r="F867" s="34"/>
      <c r="G867" s="34"/>
      <c r="H867" s="34"/>
      <c r="I867" s="34"/>
      <c r="J867" s="28"/>
      <c r="K867" s="2"/>
    </row>
    <row r="868" s="4" customFormat="1" ht="20" customHeight="1" spans="1:11">
      <c r="A868" s="3"/>
      <c r="B868" s="3"/>
      <c r="C868" s="3"/>
      <c r="D868" s="3"/>
      <c r="E868" s="3"/>
      <c r="F868" s="34"/>
      <c r="G868" s="34"/>
      <c r="H868" s="34"/>
      <c r="I868" s="34"/>
      <c r="J868" s="28"/>
      <c r="K868" s="2"/>
    </row>
    <row r="869" s="4" customFormat="1" ht="20" customHeight="1" spans="1:11">
      <c r="A869" s="3"/>
      <c r="B869" s="3"/>
      <c r="C869" s="3"/>
      <c r="D869" s="3"/>
      <c r="E869" s="3"/>
      <c r="F869" s="34"/>
      <c r="G869" s="34"/>
      <c r="H869" s="34"/>
      <c r="I869" s="34"/>
      <c r="J869" s="28"/>
      <c r="K869" s="2"/>
    </row>
    <row r="870" s="4" customFormat="1" ht="20" customHeight="1" spans="1:11">
      <c r="A870" s="29"/>
      <c r="B870" s="3"/>
      <c r="C870" s="3"/>
      <c r="D870" s="3"/>
      <c r="E870" s="3"/>
      <c r="F870" s="34"/>
      <c r="G870" s="34"/>
      <c r="H870" s="34"/>
      <c r="I870" s="34"/>
      <c r="J870" s="28"/>
      <c r="K870" s="2"/>
    </row>
    <row r="871" s="4" customFormat="1" ht="20" customHeight="1" spans="1:11">
      <c r="A871" s="3"/>
      <c r="B871" s="3"/>
      <c r="C871" s="3"/>
      <c r="D871" s="3"/>
      <c r="E871" s="3"/>
      <c r="F871" s="34"/>
      <c r="G871" s="34"/>
      <c r="H871" s="34"/>
      <c r="I871" s="34"/>
      <c r="J871" s="28"/>
      <c r="K871" s="2"/>
    </row>
    <row r="872" s="4" customFormat="1" ht="20" customHeight="1" spans="1:11">
      <c r="A872" s="3"/>
      <c r="B872" s="3"/>
      <c r="C872" s="3"/>
      <c r="D872" s="3"/>
      <c r="E872" s="3"/>
      <c r="F872" s="34"/>
      <c r="G872" s="34"/>
      <c r="H872" s="34"/>
      <c r="I872" s="34"/>
      <c r="J872" s="28"/>
      <c r="K872" s="2"/>
    </row>
    <row r="873" s="4" customFormat="1" ht="20" customHeight="1" spans="1:11">
      <c r="A873" s="29"/>
      <c r="B873" s="3"/>
      <c r="C873" s="3"/>
      <c r="D873" s="3"/>
      <c r="E873" s="3"/>
      <c r="F873" s="34"/>
      <c r="G873" s="34"/>
      <c r="H873" s="34"/>
      <c r="I873" s="34"/>
      <c r="J873" s="28"/>
      <c r="K873" s="2"/>
    </row>
    <row r="874" s="4" customFormat="1" ht="20" customHeight="1" spans="1:11">
      <c r="A874" s="3"/>
      <c r="B874" s="3"/>
      <c r="C874" s="3"/>
      <c r="D874" s="3"/>
      <c r="E874" s="3"/>
      <c r="F874" s="34"/>
      <c r="G874" s="34"/>
      <c r="H874" s="34"/>
      <c r="I874" s="34"/>
      <c r="J874" s="28"/>
      <c r="K874" s="2"/>
    </row>
    <row r="875" s="4" customFormat="1" ht="20" customHeight="1" spans="1:11">
      <c r="A875" s="3"/>
      <c r="B875" s="3"/>
      <c r="C875" s="3"/>
      <c r="D875" s="3"/>
      <c r="E875" s="3"/>
      <c r="F875" s="34"/>
      <c r="G875" s="34"/>
      <c r="H875" s="34"/>
      <c r="I875" s="34"/>
      <c r="J875" s="28"/>
      <c r="K875" s="2"/>
    </row>
    <row r="876" s="4" customFormat="1" ht="20" customHeight="1" spans="1:11">
      <c r="A876" s="29"/>
      <c r="B876" s="3"/>
      <c r="C876" s="3"/>
      <c r="D876" s="3"/>
      <c r="E876" s="3"/>
      <c r="F876" s="34"/>
      <c r="G876" s="34"/>
      <c r="H876" s="34"/>
      <c r="I876" s="34"/>
      <c r="J876" s="28"/>
      <c r="K876" s="2"/>
    </row>
    <row r="877" s="4" customFormat="1" ht="20" customHeight="1" spans="1:11">
      <c r="A877" s="3"/>
      <c r="B877" s="3"/>
      <c r="C877" s="3"/>
      <c r="D877" s="3"/>
      <c r="E877" s="3"/>
      <c r="F877" s="34"/>
      <c r="G877" s="34"/>
      <c r="H877" s="34"/>
      <c r="I877" s="34"/>
      <c r="J877" s="28"/>
      <c r="K877" s="2"/>
    </row>
    <row r="878" s="4" customFormat="1" ht="20" customHeight="1" spans="1:11">
      <c r="A878" s="3"/>
      <c r="B878" s="3"/>
      <c r="C878" s="3"/>
      <c r="D878" s="3"/>
      <c r="E878" s="3"/>
      <c r="F878" s="34"/>
      <c r="G878" s="34"/>
      <c r="H878" s="34"/>
      <c r="I878" s="34"/>
      <c r="J878" s="28"/>
      <c r="K878" s="2"/>
    </row>
    <row r="879" s="4" customFormat="1" ht="20" customHeight="1" spans="1:11">
      <c r="A879" s="29"/>
      <c r="B879" s="3"/>
      <c r="C879" s="3"/>
      <c r="D879" s="3"/>
      <c r="E879" s="3"/>
      <c r="F879" s="34"/>
      <c r="G879" s="34"/>
      <c r="H879" s="34"/>
      <c r="I879" s="34"/>
      <c r="J879" s="28"/>
      <c r="K879" s="2"/>
    </row>
    <row r="880" s="4" customFormat="1" ht="20" customHeight="1" spans="1:11">
      <c r="A880" s="3"/>
      <c r="B880" s="3"/>
      <c r="C880" s="3"/>
      <c r="D880" s="3"/>
      <c r="E880" s="3"/>
      <c r="F880" s="34"/>
      <c r="G880" s="34"/>
      <c r="H880" s="34"/>
      <c r="I880" s="34"/>
      <c r="J880" s="28"/>
      <c r="K880" s="2"/>
    </row>
    <row r="881" s="4" customFormat="1" ht="20" customHeight="1" spans="1:11">
      <c r="A881" s="3"/>
      <c r="B881" s="3"/>
      <c r="C881" s="3"/>
      <c r="D881" s="3"/>
      <c r="E881" s="3"/>
      <c r="F881" s="34"/>
      <c r="G881" s="34"/>
      <c r="H881" s="34"/>
      <c r="I881" s="34"/>
      <c r="J881" s="28"/>
      <c r="K881" s="2"/>
    </row>
    <row r="882" s="4" customFormat="1" ht="20" customHeight="1" spans="1:11">
      <c r="A882" s="29"/>
      <c r="B882" s="3"/>
      <c r="C882" s="3"/>
      <c r="D882" s="3"/>
      <c r="E882" s="3"/>
      <c r="F882" s="34"/>
      <c r="G882" s="34"/>
      <c r="H882" s="34"/>
      <c r="I882" s="34"/>
      <c r="J882" s="28"/>
      <c r="K882" s="2"/>
    </row>
    <row r="883" s="4" customFormat="1" ht="20" customHeight="1" spans="1:11">
      <c r="A883" s="3"/>
      <c r="B883" s="3"/>
      <c r="C883" s="3"/>
      <c r="D883" s="3"/>
      <c r="E883" s="3"/>
      <c r="F883" s="34"/>
      <c r="G883" s="34"/>
      <c r="H883" s="34"/>
      <c r="I883" s="34"/>
      <c r="J883" s="28"/>
      <c r="K883" s="2"/>
    </row>
    <row r="884" s="4" customFormat="1" ht="20" customHeight="1" spans="1:11">
      <c r="A884" s="3"/>
      <c r="B884" s="3"/>
      <c r="C884" s="3"/>
      <c r="D884" s="3"/>
      <c r="E884" s="3"/>
      <c r="F884" s="34"/>
      <c r="G884" s="34"/>
      <c r="H884" s="34"/>
      <c r="I884" s="34"/>
      <c r="J884" s="28"/>
      <c r="K884" s="2"/>
    </row>
    <row r="885" s="4" customFormat="1" ht="20" customHeight="1" spans="1:11">
      <c r="A885" s="29"/>
      <c r="B885" s="3"/>
      <c r="C885" s="3"/>
      <c r="D885" s="3"/>
      <c r="E885" s="3"/>
      <c r="F885" s="34"/>
      <c r="G885" s="34"/>
      <c r="H885" s="34"/>
      <c r="I885" s="34"/>
      <c r="J885" s="28"/>
      <c r="K885" s="2"/>
    </row>
    <row r="886" s="4" customFormat="1" ht="20" customHeight="1" spans="1:11">
      <c r="A886" s="3"/>
      <c r="B886" s="3"/>
      <c r="C886" s="3"/>
      <c r="D886" s="3"/>
      <c r="E886" s="3"/>
      <c r="F886" s="34"/>
      <c r="G886" s="34"/>
      <c r="H886" s="34"/>
      <c r="I886" s="34"/>
      <c r="J886" s="28"/>
      <c r="K886" s="2"/>
    </row>
    <row r="887" s="4" customFormat="1" ht="20" customHeight="1" spans="1:11">
      <c r="A887" s="3"/>
      <c r="B887" s="3"/>
      <c r="C887" s="3"/>
      <c r="D887" s="3"/>
      <c r="E887" s="3"/>
      <c r="F887" s="34"/>
      <c r="G887" s="34"/>
      <c r="H887" s="34"/>
      <c r="I887" s="34"/>
      <c r="J887" s="28"/>
      <c r="K887" s="2"/>
    </row>
    <row r="888" s="4" customFormat="1" ht="20" customHeight="1" spans="1:11">
      <c r="A888" s="29"/>
      <c r="B888" s="3"/>
      <c r="C888" s="3"/>
      <c r="D888" s="3"/>
      <c r="E888" s="3"/>
      <c r="F888" s="34"/>
      <c r="G888" s="34"/>
      <c r="H888" s="34"/>
      <c r="I888" s="34"/>
      <c r="J888" s="28"/>
      <c r="K888" s="2"/>
    </row>
    <row r="889" s="4" customFormat="1" ht="20" customHeight="1" spans="1:11">
      <c r="A889" s="3"/>
      <c r="B889" s="3"/>
      <c r="C889" s="3"/>
      <c r="D889" s="3"/>
      <c r="E889" s="3"/>
      <c r="F889" s="34"/>
      <c r="G889" s="34"/>
      <c r="H889" s="34"/>
      <c r="I889" s="34"/>
      <c r="J889" s="28"/>
      <c r="K889" s="2"/>
    </row>
    <row r="890" s="4" customFormat="1" ht="20" customHeight="1" spans="1:11">
      <c r="A890" s="3"/>
      <c r="B890" s="3"/>
      <c r="C890" s="3"/>
      <c r="D890" s="3"/>
      <c r="E890" s="3"/>
      <c r="F890" s="34"/>
      <c r="G890" s="34"/>
      <c r="H890" s="34"/>
      <c r="I890" s="34"/>
      <c r="J890" s="28"/>
      <c r="K890" s="2"/>
    </row>
    <row r="891" s="4" customFormat="1" ht="20" customHeight="1" spans="1:11">
      <c r="A891" s="29"/>
      <c r="B891" s="3"/>
      <c r="C891" s="3"/>
      <c r="D891" s="3"/>
      <c r="E891" s="3"/>
      <c r="F891" s="34"/>
      <c r="G891" s="34"/>
      <c r="H891" s="34"/>
      <c r="I891" s="34"/>
      <c r="J891" s="28"/>
      <c r="K891" s="2"/>
    </row>
    <row r="892" s="4" customFormat="1" ht="20" customHeight="1" spans="1:11">
      <c r="A892" s="3"/>
      <c r="B892" s="3"/>
      <c r="C892" s="3"/>
      <c r="D892" s="3"/>
      <c r="E892" s="3"/>
      <c r="F892" s="34"/>
      <c r="G892" s="34"/>
      <c r="H892" s="34"/>
      <c r="I892" s="34"/>
      <c r="J892" s="28"/>
      <c r="K892" s="2"/>
    </row>
    <row r="893" s="4" customFormat="1" ht="20" customHeight="1" spans="1:11">
      <c r="A893" s="3"/>
      <c r="B893" s="3"/>
      <c r="C893" s="3"/>
      <c r="D893" s="3"/>
      <c r="E893" s="3"/>
      <c r="F893" s="34"/>
      <c r="G893" s="34"/>
      <c r="H893" s="34"/>
      <c r="I893" s="34"/>
      <c r="J893" s="28"/>
      <c r="K893" s="2"/>
    </row>
    <row r="894" s="4" customFormat="1" ht="20" customHeight="1" spans="1:11">
      <c r="A894" s="29"/>
      <c r="B894" s="3"/>
      <c r="C894" s="3"/>
      <c r="D894" s="3"/>
      <c r="E894" s="3"/>
      <c r="F894" s="34"/>
      <c r="G894" s="34"/>
      <c r="H894" s="34"/>
      <c r="I894" s="34"/>
      <c r="J894" s="28"/>
      <c r="K894" s="2"/>
    </row>
    <row r="895" s="4" customFormat="1" ht="20" customHeight="1" spans="1:11">
      <c r="A895" s="3"/>
      <c r="B895" s="3"/>
      <c r="C895" s="3"/>
      <c r="D895" s="3"/>
      <c r="E895" s="3"/>
      <c r="F895" s="34"/>
      <c r="G895" s="34"/>
      <c r="H895" s="34"/>
      <c r="I895" s="34"/>
      <c r="J895" s="28"/>
      <c r="K895" s="2"/>
    </row>
    <row r="896" s="4" customFormat="1" ht="20" customHeight="1" spans="1:11">
      <c r="A896" s="3"/>
      <c r="B896" s="3"/>
      <c r="C896" s="3"/>
      <c r="D896" s="3"/>
      <c r="E896" s="3"/>
      <c r="F896" s="34"/>
      <c r="G896" s="34"/>
      <c r="H896" s="34"/>
      <c r="I896" s="34"/>
      <c r="J896" s="28"/>
      <c r="K896" s="2"/>
    </row>
    <row r="897" s="4" customFormat="1" ht="20" customHeight="1" spans="1:11">
      <c r="A897" s="29"/>
      <c r="B897" s="3"/>
      <c r="C897" s="3"/>
      <c r="D897" s="3"/>
      <c r="E897" s="3"/>
      <c r="F897" s="34"/>
      <c r="G897" s="34"/>
      <c r="H897" s="34"/>
      <c r="I897" s="34"/>
      <c r="J897" s="28"/>
      <c r="K897" s="2"/>
    </row>
    <row r="898" s="4" customFormat="1" ht="20" customHeight="1" spans="1:11">
      <c r="A898" s="3"/>
      <c r="B898" s="3"/>
      <c r="C898" s="3"/>
      <c r="D898" s="3"/>
      <c r="E898" s="3"/>
      <c r="F898" s="34"/>
      <c r="G898" s="34"/>
      <c r="H898" s="34"/>
      <c r="I898" s="34"/>
      <c r="J898" s="28"/>
      <c r="K898" s="2"/>
    </row>
    <row r="899" s="4" customFormat="1" ht="20" customHeight="1" spans="1:11">
      <c r="A899" s="3"/>
      <c r="B899" s="3"/>
      <c r="C899" s="3"/>
      <c r="D899" s="3"/>
      <c r="E899" s="3"/>
      <c r="F899" s="34"/>
      <c r="G899" s="34"/>
      <c r="H899" s="34"/>
      <c r="I899" s="34"/>
      <c r="J899" s="28"/>
      <c r="K899" s="2"/>
    </row>
    <row r="900" s="4" customFormat="1" ht="20" customHeight="1" spans="1:11">
      <c r="A900" s="29"/>
      <c r="B900" s="3"/>
      <c r="C900" s="3"/>
      <c r="D900" s="3"/>
      <c r="E900" s="3"/>
      <c r="F900" s="34"/>
      <c r="G900" s="34"/>
      <c r="H900" s="34"/>
      <c r="I900" s="34"/>
      <c r="J900" s="28"/>
      <c r="K900" s="2"/>
    </row>
    <row r="901" s="4" customFormat="1" ht="20" customHeight="1" spans="1:11">
      <c r="A901" s="3"/>
      <c r="B901" s="3"/>
      <c r="C901" s="3"/>
      <c r="D901" s="3"/>
      <c r="E901" s="3"/>
      <c r="F901" s="34"/>
      <c r="G901" s="34"/>
      <c r="H901" s="34"/>
      <c r="I901" s="34"/>
      <c r="J901" s="28"/>
      <c r="K901" s="2"/>
    </row>
    <row r="902" s="4" customFormat="1" ht="20" customHeight="1" spans="1:11">
      <c r="A902" s="3"/>
      <c r="B902" s="3"/>
      <c r="C902" s="3"/>
      <c r="D902" s="3"/>
      <c r="E902" s="3"/>
      <c r="F902" s="34"/>
      <c r="G902" s="34"/>
      <c r="H902" s="34"/>
      <c r="I902" s="34"/>
      <c r="J902" s="28"/>
      <c r="K902" s="2"/>
    </row>
    <row r="903" s="4" customFormat="1" ht="20" customHeight="1" spans="1:11">
      <c r="A903" s="29"/>
      <c r="B903" s="3"/>
      <c r="C903" s="3"/>
      <c r="D903" s="3"/>
      <c r="E903" s="3"/>
      <c r="F903" s="34"/>
      <c r="G903" s="34"/>
      <c r="H903" s="34"/>
      <c r="I903" s="34"/>
      <c r="J903" s="28"/>
      <c r="K903" s="2"/>
    </row>
    <row r="904" s="4" customFormat="1" ht="20" customHeight="1" spans="1:11">
      <c r="A904" s="3"/>
      <c r="B904" s="3"/>
      <c r="C904" s="3"/>
      <c r="D904" s="3"/>
      <c r="E904" s="3"/>
      <c r="F904" s="34"/>
      <c r="G904" s="34"/>
      <c r="H904" s="34"/>
      <c r="I904" s="34"/>
      <c r="J904" s="28"/>
      <c r="K904" s="2"/>
    </row>
    <row r="905" s="4" customFormat="1" ht="20" customHeight="1" spans="1:11">
      <c r="A905" s="3"/>
      <c r="B905" s="3"/>
      <c r="C905" s="3"/>
      <c r="D905" s="3"/>
      <c r="E905" s="3"/>
      <c r="F905" s="34"/>
      <c r="G905" s="34"/>
      <c r="H905" s="34"/>
      <c r="I905" s="34"/>
      <c r="J905" s="28"/>
      <c r="K905" s="2"/>
    </row>
    <row r="906" s="4" customFormat="1" ht="20" customHeight="1" spans="1:11">
      <c r="A906" s="29"/>
      <c r="B906" s="3"/>
      <c r="C906" s="3"/>
      <c r="D906" s="3"/>
      <c r="E906" s="3"/>
      <c r="F906" s="34"/>
      <c r="G906" s="34"/>
      <c r="H906" s="34"/>
      <c r="I906" s="34"/>
      <c r="J906" s="28"/>
      <c r="K906" s="2"/>
    </row>
    <row r="907" s="4" customFormat="1" ht="20" customHeight="1" spans="1:11">
      <c r="A907" s="3"/>
      <c r="B907" s="3"/>
      <c r="C907" s="3"/>
      <c r="D907" s="3"/>
      <c r="E907" s="3"/>
      <c r="F907" s="34"/>
      <c r="G907" s="34"/>
      <c r="H907" s="34"/>
      <c r="I907" s="34"/>
      <c r="J907" s="28"/>
      <c r="K907" s="2"/>
    </row>
    <row r="908" s="4" customFormat="1" ht="20" customHeight="1" spans="1:11">
      <c r="A908" s="3"/>
      <c r="B908" s="3"/>
      <c r="C908" s="3"/>
      <c r="D908" s="3"/>
      <c r="E908" s="3"/>
      <c r="F908" s="34"/>
      <c r="G908" s="34"/>
      <c r="H908" s="34"/>
      <c r="I908" s="34"/>
      <c r="J908" s="28"/>
      <c r="K908" s="2"/>
    </row>
    <row r="909" s="4" customFormat="1" ht="20" customHeight="1" spans="1:11">
      <c r="A909" s="29"/>
      <c r="B909" s="3"/>
      <c r="C909" s="3"/>
      <c r="D909" s="3"/>
      <c r="E909" s="3"/>
      <c r="F909" s="34"/>
      <c r="G909" s="34"/>
      <c r="H909" s="34"/>
      <c r="I909" s="34"/>
      <c r="J909" s="28"/>
      <c r="K909" s="2"/>
    </row>
    <row r="910" s="4" customFormat="1" ht="20" customHeight="1" spans="1:11">
      <c r="A910" s="3"/>
      <c r="B910" s="3"/>
      <c r="C910" s="3"/>
      <c r="D910" s="3"/>
      <c r="E910" s="3"/>
      <c r="F910" s="34"/>
      <c r="G910" s="34"/>
      <c r="H910" s="34"/>
      <c r="I910" s="34"/>
      <c r="J910" s="28"/>
      <c r="K910" s="2"/>
    </row>
    <row r="911" s="4" customFormat="1" ht="20" customHeight="1" spans="1:11">
      <c r="A911" s="3"/>
      <c r="B911" s="3"/>
      <c r="C911" s="3"/>
      <c r="D911" s="3"/>
      <c r="E911" s="3"/>
      <c r="F911" s="34"/>
      <c r="G911" s="34"/>
      <c r="H911" s="34"/>
      <c r="I911" s="34"/>
      <c r="J911" s="28"/>
      <c r="K911" s="2"/>
    </row>
    <row r="912" s="4" customFormat="1" ht="20" customHeight="1" spans="1:11">
      <c r="A912" s="29"/>
      <c r="B912" s="3"/>
      <c r="C912" s="3"/>
      <c r="D912" s="3"/>
      <c r="E912" s="3"/>
      <c r="F912" s="34"/>
      <c r="G912" s="34"/>
      <c r="H912" s="34"/>
      <c r="I912" s="34"/>
      <c r="J912" s="28"/>
      <c r="K912" s="2"/>
    </row>
    <row r="913" s="4" customFormat="1" ht="20" customHeight="1" spans="1:11">
      <c r="A913" s="3"/>
      <c r="B913" s="3"/>
      <c r="C913" s="3"/>
      <c r="D913" s="3"/>
      <c r="E913" s="3"/>
      <c r="F913" s="34"/>
      <c r="G913" s="34"/>
      <c r="H913" s="34"/>
      <c r="I913" s="34"/>
      <c r="J913" s="28"/>
      <c r="K913" s="2"/>
    </row>
    <row r="914" s="4" customFormat="1" ht="20" customHeight="1" spans="1:11">
      <c r="A914" s="3"/>
      <c r="B914" s="3"/>
      <c r="C914" s="3"/>
      <c r="D914" s="3"/>
      <c r="E914" s="3"/>
      <c r="F914" s="34"/>
      <c r="G914" s="34"/>
      <c r="H914" s="34"/>
      <c r="I914" s="34"/>
      <c r="J914" s="28"/>
      <c r="K914" s="2"/>
    </row>
    <row r="915" s="4" customFormat="1" ht="20" customHeight="1" spans="1:11">
      <c r="A915" s="29"/>
      <c r="B915" s="3"/>
      <c r="C915" s="3"/>
      <c r="D915" s="3"/>
      <c r="E915" s="3"/>
      <c r="F915" s="34"/>
      <c r="G915" s="34"/>
      <c r="H915" s="34"/>
      <c r="I915" s="34"/>
      <c r="J915" s="28"/>
      <c r="K915" s="2"/>
    </row>
    <row r="916" s="4" customFormat="1" ht="20" customHeight="1" spans="1:11">
      <c r="A916" s="3"/>
      <c r="B916" s="3"/>
      <c r="C916" s="3"/>
      <c r="D916" s="3"/>
      <c r="E916" s="3"/>
      <c r="F916" s="34"/>
      <c r="G916" s="34"/>
      <c r="H916" s="34"/>
      <c r="I916" s="34"/>
      <c r="J916" s="28"/>
      <c r="K916" s="2"/>
    </row>
    <row r="917" s="4" customFormat="1" ht="20" customHeight="1" spans="1:11">
      <c r="A917" s="3"/>
      <c r="B917" s="3"/>
      <c r="C917" s="3"/>
      <c r="D917" s="3"/>
      <c r="E917" s="3"/>
      <c r="F917" s="34"/>
      <c r="G917" s="34"/>
      <c r="H917" s="34"/>
      <c r="I917" s="34"/>
      <c r="J917" s="28"/>
      <c r="K917" s="2"/>
    </row>
    <row r="918" s="4" customFormat="1" ht="20" customHeight="1" spans="1:11">
      <c r="A918" s="29"/>
      <c r="B918" s="3"/>
      <c r="C918" s="3"/>
      <c r="D918" s="3"/>
      <c r="E918" s="3"/>
      <c r="F918" s="34"/>
      <c r="G918" s="34"/>
      <c r="H918" s="34"/>
      <c r="I918" s="34"/>
      <c r="J918" s="28"/>
      <c r="K918" s="2"/>
    </row>
    <row r="919" s="4" customFormat="1" ht="20" customHeight="1" spans="1:11">
      <c r="A919" s="3"/>
      <c r="B919" s="3"/>
      <c r="C919" s="3"/>
      <c r="D919" s="3"/>
      <c r="E919" s="3"/>
      <c r="F919" s="34"/>
      <c r="G919" s="34"/>
      <c r="H919" s="34"/>
      <c r="I919" s="34"/>
      <c r="J919" s="28"/>
      <c r="K919" s="2"/>
    </row>
    <row r="920" s="4" customFormat="1" ht="20" customHeight="1" spans="1:11">
      <c r="A920" s="3"/>
      <c r="B920" s="3"/>
      <c r="C920" s="3"/>
      <c r="D920" s="3"/>
      <c r="E920" s="3"/>
      <c r="F920" s="34"/>
      <c r="G920" s="34"/>
      <c r="H920" s="34"/>
      <c r="I920" s="34"/>
      <c r="J920" s="28"/>
      <c r="K920" s="2"/>
    </row>
    <row r="921" s="4" customFormat="1" ht="20" customHeight="1" spans="1:11">
      <c r="A921" s="29"/>
      <c r="B921" s="3"/>
      <c r="C921" s="3"/>
      <c r="D921" s="3"/>
      <c r="E921" s="3"/>
      <c r="F921" s="34"/>
      <c r="G921" s="34"/>
      <c r="H921" s="34"/>
      <c r="I921" s="34"/>
      <c r="J921" s="28"/>
      <c r="K921" s="2"/>
    </row>
    <row r="922" s="4" customFormat="1" ht="20" customHeight="1" spans="1:11">
      <c r="A922" s="3"/>
      <c r="B922" s="3"/>
      <c r="C922" s="3"/>
      <c r="D922" s="3"/>
      <c r="E922" s="3"/>
      <c r="F922" s="34"/>
      <c r="G922" s="34"/>
      <c r="H922" s="34"/>
      <c r="I922" s="34"/>
      <c r="J922" s="28"/>
      <c r="K922" s="2"/>
    </row>
    <row r="923" s="4" customFormat="1" ht="20" customHeight="1" spans="1:11">
      <c r="A923" s="3"/>
      <c r="B923" s="3"/>
      <c r="C923" s="3"/>
      <c r="D923" s="3"/>
      <c r="E923" s="3"/>
      <c r="F923" s="34"/>
      <c r="G923" s="34"/>
      <c r="H923" s="34"/>
      <c r="I923" s="34"/>
      <c r="J923" s="28"/>
      <c r="K923" s="2"/>
    </row>
    <row r="924" s="4" customFormat="1" ht="20" customHeight="1" spans="1:11">
      <c r="A924" s="29"/>
      <c r="B924" s="3"/>
      <c r="C924" s="3"/>
      <c r="D924" s="3"/>
      <c r="E924" s="3"/>
      <c r="F924" s="34"/>
      <c r="G924" s="34"/>
      <c r="H924" s="34"/>
      <c r="I924" s="34"/>
      <c r="J924" s="28"/>
      <c r="K924" s="2"/>
    </row>
    <row r="925" s="4" customFormat="1" ht="20" customHeight="1" spans="1:11">
      <c r="A925" s="3"/>
      <c r="B925" s="3"/>
      <c r="C925" s="3"/>
      <c r="D925" s="3"/>
      <c r="E925" s="3"/>
      <c r="F925" s="34"/>
      <c r="G925" s="34"/>
      <c r="H925" s="34"/>
      <c r="I925" s="34"/>
      <c r="J925" s="28"/>
      <c r="K925" s="2"/>
    </row>
    <row r="926" s="4" customFormat="1" ht="20" customHeight="1" spans="1:11">
      <c r="A926" s="3"/>
      <c r="B926" s="3"/>
      <c r="C926" s="3"/>
      <c r="D926" s="3"/>
      <c r="E926" s="3"/>
      <c r="F926" s="34"/>
      <c r="G926" s="34"/>
      <c r="H926" s="34"/>
      <c r="I926" s="34"/>
      <c r="J926" s="28"/>
      <c r="K926" s="2"/>
    </row>
    <row r="927" s="4" customFormat="1" ht="20" customHeight="1" spans="1:11">
      <c r="A927" s="29"/>
      <c r="B927" s="3"/>
      <c r="C927" s="3"/>
      <c r="D927" s="3"/>
      <c r="E927" s="3"/>
      <c r="F927" s="34"/>
      <c r="G927" s="34"/>
      <c r="H927" s="34"/>
      <c r="I927" s="34"/>
      <c r="J927" s="28"/>
      <c r="K927" s="2"/>
    </row>
    <row r="928" s="4" customFormat="1" ht="20" customHeight="1" spans="1:11">
      <c r="A928" s="3"/>
      <c r="B928" s="3"/>
      <c r="C928" s="3"/>
      <c r="D928" s="3"/>
      <c r="E928" s="3"/>
      <c r="F928" s="34"/>
      <c r="G928" s="34"/>
      <c r="H928" s="34"/>
      <c r="I928" s="34"/>
      <c r="J928" s="28"/>
      <c r="K928" s="2"/>
    </row>
    <row r="929" s="4" customFormat="1" ht="20" customHeight="1" spans="1:11">
      <c r="A929" s="3"/>
      <c r="B929" s="3"/>
      <c r="C929" s="3"/>
      <c r="D929" s="3"/>
      <c r="E929" s="3"/>
      <c r="F929" s="34"/>
      <c r="G929" s="34"/>
      <c r="H929" s="34"/>
      <c r="I929" s="34"/>
      <c r="J929" s="28"/>
      <c r="K929" s="2"/>
    </row>
    <row r="930" s="4" customFormat="1" ht="20" customHeight="1" spans="1:11">
      <c r="A930" s="29"/>
      <c r="B930" s="3"/>
      <c r="C930" s="3"/>
      <c r="D930" s="3"/>
      <c r="E930" s="3"/>
      <c r="F930" s="34"/>
      <c r="G930" s="34"/>
      <c r="H930" s="34"/>
      <c r="I930" s="34"/>
      <c r="J930" s="28"/>
      <c r="K930" s="2"/>
    </row>
    <row r="931" s="4" customFormat="1" ht="20" customHeight="1" spans="1:11">
      <c r="A931" s="3"/>
      <c r="B931" s="3"/>
      <c r="C931" s="3"/>
      <c r="D931" s="3"/>
      <c r="E931" s="3"/>
      <c r="F931" s="34"/>
      <c r="G931" s="34"/>
      <c r="H931" s="34"/>
      <c r="I931" s="34"/>
      <c r="J931" s="28"/>
      <c r="K931" s="2"/>
    </row>
    <row r="932" s="4" customFormat="1" ht="20" customHeight="1" spans="1:11">
      <c r="A932" s="3"/>
      <c r="B932" s="3"/>
      <c r="C932" s="3"/>
      <c r="D932" s="3"/>
      <c r="E932" s="3"/>
      <c r="F932" s="34"/>
      <c r="G932" s="34"/>
      <c r="H932" s="34"/>
      <c r="I932" s="34"/>
      <c r="J932" s="28"/>
      <c r="K932" s="2"/>
    </row>
    <row r="933" s="4" customFormat="1" ht="20" customHeight="1" spans="1:11">
      <c r="A933" s="29"/>
      <c r="B933" s="3"/>
      <c r="C933" s="3"/>
      <c r="D933" s="3"/>
      <c r="E933" s="3"/>
      <c r="F933" s="34"/>
      <c r="G933" s="34"/>
      <c r="H933" s="34"/>
      <c r="I933" s="34"/>
      <c r="J933" s="28"/>
      <c r="K933" s="2"/>
    </row>
    <row r="934" s="4" customFormat="1" ht="20" customHeight="1" spans="1:11">
      <c r="A934" s="3"/>
      <c r="B934" s="3"/>
      <c r="C934" s="3"/>
      <c r="D934" s="3"/>
      <c r="E934" s="3"/>
      <c r="F934" s="34"/>
      <c r="G934" s="34"/>
      <c r="H934" s="34"/>
      <c r="I934" s="34"/>
      <c r="J934" s="28"/>
      <c r="K934" s="2"/>
    </row>
    <row r="935" s="4" customFormat="1" ht="20" customHeight="1" spans="1:11">
      <c r="A935" s="3"/>
      <c r="B935" s="3"/>
      <c r="C935" s="3"/>
      <c r="D935" s="3"/>
      <c r="E935" s="3"/>
      <c r="F935" s="34"/>
      <c r="G935" s="34"/>
      <c r="H935" s="34"/>
      <c r="I935" s="34"/>
      <c r="J935" s="28"/>
      <c r="K935" s="2"/>
    </row>
    <row r="936" s="4" customFormat="1" ht="20" customHeight="1" spans="1:11">
      <c r="A936" s="29"/>
      <c r="B936" s="3"/>
      <c r="C936" s="3"/>
      <c r="D936" s="3"/>
      <c r="E936" s="3"/>
      <c r="F936" s="34"/>
      <c r="G936" s="34"/>
      <c r="H936" s="34"/>
      <c r="I936" s="34"/>
      <c r="J936" s="28"/>
      <c r="K936" s="2"/>
    </row>
    <row r="937" s="4" customFormat="1" ht="20" customHeight="1" spans="1:11">
      <c r="A937" s="3"/>
      <c r="B937" s="3"/>
      <c r="C937" s="3"/>
      <c r="D937" s="3"/>
      <c r="E937" s="3"/>
      <c r="F937" s="34"/>
      <c r="G937" s="34"/>
      <c r="H937" s="34"/>
      <c r="I937" s="34"/>
      <c r="J937" s="28"/>
      <c r="K937" s="2"/>
    </row>
    <row r="938" s="4" customFormat="1" ht="20" customHeight="1" spans="1:11">
      <c r="A938" s="3"/>
      <c r="B938" s="3"/>
      <c r="C938" s="3"/>
      <c r="D938" s="3"/>
      <c r="E938" s="3"/>
      <c r="F938" s="34"/>
      <c r="G938" s="34"/>
      <c r="H938" s="34"/>
      <c r="I938" s="34"/>
      <c r="J938" s="28"/>
      <c r="K938" s="2"/>
    </row>
    <row r="939" s="4" customFormat="1" ht="20" customHeight="1" spans="1:11">
      <c r="A939" s="29"/>
      <c r="B939" s="3"/>
      <c r="C939" s="3"/>
      <c r="D939" s="3"/>
      <c r="E939" s="3"/>
      <c r="F939" s="34"/>
      <c r="G939" s="34"/>
      <c r="H939" s="34"/>
      <c r="I939" s="34"/>
      <c r="J939" s="28"/>
      <c r="K939" s="2"/>
    </row>
    <row r="940" s="4" customFormat="1" ht="20" customHeight="1" spans="1:11">
      <c r="A940" s="3"/>
      <c r="B940" s="3"/>
      <c r="C940" s="3"/>
      <c r="D940" s="3"/>
      <c r="E940" s="3"/>
      <c r="F940" s="34"/>
      <c r="G940" s="34"/>
      <c r="H940" s="34"/>
      <c r="I940" s="34"/>
      <c r="J940" s="28"/>
      <c r="K940" s="2"/>
    </row>
    <row r="941" s="4" customFormat="1" ht="20" customHeight="1" spans="1:11">
      <c r="A941" s="3"/>
      <c r="B941" s="3"/>
      <c r="C941" s="3"/>
      <c r="D941" s="3"/>
      <c r="E941" s="3"/>
      <c r="F941" s="34"/>
      <c r="G941" s="34"/>
      <c r="H941" s="34"/>
      <c r="I941" s="34"/>
      <c r="J941" s="28"/>
      <c r="K941" s="2"/>
    </row>
    <row r="942" s="4" customFormat="1" ht="20" customHeight="1" spans="1:11">
      <c r="A942" s="29"/>
      <c r="B942" s="3"/>
      <c r="C942" s="3"/>
      <c r="D942" s="3"/>
      <c r="E942" s="3"/>
      <c r="F942" s="34"/>
      <c r="G942" s="34"/>
      <c r="H942" s="34"/>
      <c r="I942" s="34"/>
      <c r="J942" s="28"/>
      <c r="K942" s="2"/>
    </row>
    <row r="943" s="4" customFormat="1" ht="20" customHeight="1" spans="1:11">
      <c r="A943" s="3"/>
      <c r="B943" s="3"/>
      <c r="C943" s="3"/>
      <c r="D943" s="3"/>
      <c r="E943" s="3"/>
      <c r="F943" s="34"/>
      <c r="G943" s="34"/>
      <c r="H943" s="34"/>
      <c r="I943" s="34"/>
      <c r="J943" s="28"/>
      <c r="K943" s="2"/>
    </row>
    <row r="944" s="4" customFormat="1" ht="20" customHeight="1" spans="1:11">
      <c r="A944" s="3"/>
      <c r="B944" s="3"/>
      <c r="C944" s="3"/>
      <c r="D944" s="3"/>
      <c r="E944" s="3"/>
      <c r="F944" s="34"/>
      <c r="G944" s="34"/>
      <c r="H944" s="34"/>
      <c r="I944" s="34"/>
      <c r="J944" s="28"/>
      <c r="K944" s="2"/>
    </row>
    <row r="945" s="4" customFormat="1" ht="20" customHeight="1" spans="1:11">
      <c r="A945" s="29"/>
      <c r="B945" s="3"/>
      <c r="C945" s="3"/>
      <c r="D945" s="3"/>
      <c r="E945" s="3"/>
      <c r="F945" s="34"/>
      <c r="G945" s="34"/>
      <c r="H945" s="34"/>
      <c r="I945" s="34"/>
      <c r="J945" s="28"/>
      <c r="K945" s="2"/>
    </row>
    <row r="946" s="4" customFormat="1" ht="20" customHeight="1" spans="1:11">
      <c r="A946" s="3"/>
      <c r="B946" s="3"/>
      <c r="C946" s="3"/>
      <c r="D946" s="3"/>
      <c r="E946" s="3"/>
      <c r="F946" s="34"/>
      <c r="G946" s="34"/>
      <c r="H946" s="34"/>
      <c r="I946" s="34"/>
      <c r="J946" s="28"/>
      <c r="K946" s="2"/>
    </row>
    <row r="947" s="4" customFormat="1" ht="20" customHeight="1" spans="1:11">
      <c r="A947" s="3"/>
      <c r="B947" s="3"/>
      <c r="C947" s="3"/>
      <c r="D947" s="3"/>
      <c r="E947" s="3"/>
      <c r="F947" s="34"/>
      <c r="G947" s="34"/>
      <c r="H947" s="34"/>
      <c r="I947" s="34"/>
      <c r="J947" s="28"/>
      <c r="K947" s="2"/>
    </row>
    <row r="948" s="4" customFormat="1" ht="20" customHeight="1" spans="1:11">
      <c r="A948" s="29"/>
      <c r="B948" s="3"/>
      <c r="C948" s="3"/>
      <c r="D948" s="3"/>
      <c r="E948" s="3"/>
      <c r="F948" s="34"/>
      <c r="G948" s="34"/>
      <c r="H948" s="34"/>
      <c r="I948" s="34"/>
      <c r="J948" s="28"/>
      <c r="K948" s="2"/>
    </row>
    <row r="949" s="4" customFormat="1" ht="20" customHeight="1" spans="1:11">
      <c r="A949" s="3"/>
      <c r="B949" s="3"/>
      <c r="C949" s="3"/>
      <c r="D949" s="3"/>
      <c r="E949" s="3"/>
      <c r="F949" s="34"/>
      <c r="G949" s="34"/>
      <c r="H949" s="34"/>
      <c r="I949" s="34"/>
      <c r="J949" s="28"/>
      <c r="K949" s="2"/>
    </row>
    <row r="950" s="4" customFormat="1" ht="20" customHeight="1" spans="1:11">
      <c r="A950" s="3"/>
      <c r="B950" s="3"/>
      <c r="C950" s="3"/>
      <c r="D950" s="3"/>
      <c r="E950" s="3"/>
      <c r="F950" s="34"/>
      <c r="G950" s="34"/>
      <c r="H950" s="34"/>
      <c r="I950" s="34"/>
      <c r="J950" s="28"/>
      <c r="K950" s="2"/>
    </row>
    <row r="951" s="4" customFormat="1" ht="20" customHeight="1" spans="1:11">
      <c r="A951" s="29"/>
      <c r="B951" s="3"/>
      <c r="C951" s="3"/>
      <c r="D951" s="3"/>
      <c r="E951" s="3"/>
      <c r="F951" s="34"/>
      <c r="G951" s="34"/>
      <c r="H951" s="34"/>
      <c r="I951" s="34"/>
      <c r="J951" s="28"/>
      <c r="K951" s="2"/>
    </row>
    <row r="952" s="4" customFormat="1" ht="20" customHeight="1" spans="1:11">
      <c r="A952" s="3"/>
      <c r="B952" s="3"/>
      <c r="C952" s="3"/>
      <c r="D952" s="3"/>
      <c r="E952" s="3"/>
      <c r="F952" s="34"/>
      <c r="G952" s="34"/>
      <c r="H952" s="34"/>
      <c r="I952" s="34"/>
      <c r="J952" s="28"/>
      <c r="K952" s="2"/>
    </row>
    <row r="953" s="4" customFormat="1" ht="20" customHeight="1" spans="1:11">
      <c r="A953" s="3"/>
      <c r="B953" s="3"/>
      <c r="C953" s="3"/>
      <c r="D953" s="3"/>
      <c r="E953" s="3"/>
      <c r="F953" s="34"/>
      <c r="G953" s="34"/>
      <c r="H953" s="34"/>
      <c r="I953" s="34"/>
      <c r="J953" s="28"/>
      <c r="K953" s="2"/>
    </row>
    <row r="954" s="4" customFormat="1" ht="20" customHeight="1" spans="1:11">
      <c r="A954" s="29"/>
      <c r="B954" s="3"/>
      <c r="C954" s="3"/>
      <c r="D954" s="3"/>
      <c r="E954" s="3"/>
      <c r="F954" s="34"/>
      <c r="G954" s="34"/>
      <c r="H954" s="34"/>
      <c r="I954" s="34"/>
      <c r="J954" s="28"/>
      <c r="K954" s="2"/>
    </row>
    <row r="955" s="4" customFormat="1" ht="20" customHeight="1" spans="1:11">
      <c r="A955" s="3"/>
      <c r="B955" s="3"/>
      <c r="C955" s="3"/>
      <c r="D955" s="3"/>
      <c r="E955" s="3"/>
      <c r="F955" s="34"/>
      <c r="G955" s="34"/>
      <c r="H955" s="34"/>
      <c r="I955" s="34"/>
      <c r="J955" s="28"/>
      <c r="K955" s="2"/>
    </row>
    <row r="956" s="4" customFormat="1" ht="20" customHeight="1" spans="1:11">
      <c r="A956" s="3"/>
      <c r="B956" s="3"/>
      <c r="C956" s="3"/>
      <c r="D956" s="3"/>
      <c r="E956" s="3"/>
      <c r="F956" s="34"/>
      <c r="G956" s="34"/>
      <c r="H956" s="34"/>
      <c r="I956" s="34"/>
      <c r="J956" s="28"/>
      <c r="K956" s="2"/>
    </row>
    <row r="957" s="4" customFormat="1" ht="20" customHeight="1" spans="1:11">
      <c r="A957" s="29"/>
      <c r="B957" s="3"/>
      <c r="C957" s="3"/>
      <c r="D957" s="3"/>
      <c r="E957" s="3"/>
      <c r="F957" s="34"/>
      <c r="G957" s="34"/>
      <c r="H957" s="34"/>
      <c r="I957" s="34"/>
      <c r="J957" s="28"/>
      <c r="K957" s="2"/>
    </row>
    <row r="958" s="4" customFormat="1" ht="20" customHeight="1" spans="1:11">
      <c r="A958" s="3"/>
      <c r="B958" s="3"/>
      <c r="C958" s="3"/>
      <c r="D958" s="3"/>
      <c r="E958" s="3"/>
      <c r="F958" s="34"/>
      <c r="G958" s="34"/>
      <c r="H958" s="34"/>
      <c r="I958" s="34"/>
      <c r="J958" s="28"/>
      <c r="K958" s="2"/>
    </row>
    <row r="959" s="4" customFormat="1" ht="20" customHeight="1" spans="1:11">
      <c r="A959" s="3"/>
      <c r="B959" s="3"/>
      <c r="C959" s="3"/>
      <c r="D959" s="3"/>
      <c r="E959" s="3"/>
      <c r="F959" s="34"/>
      <c r="G959" s="34"/>
      <c r="H959" s="34"/>
      <c r="I959" s="34"/>
      <c r="J959" s="28"/>
      <c r="K959" s="2"/>
    </row>
    <row r="960" s="4" customFormat="1" ht="20" customHeight="1" spans="1:11">
      <c r="A960" s="29"/>
      <c r="B960" s="3"/>
      <c r="C960" s="3"/>
      <c r="D960" s="3"/>
      <c r="E960" s="3"/>
      <c r="F960" s="34"/>
      <c r="G960" s="34"/>
      <c r="H960" s="34"/>
      <c r="I960" s="34"/>
      <c r="J960" s="28"/>
      <c r="K960" s="2"/>
    </row>
    <row r="961" s="4" customFormat="1" ht="20" customHeight="1" spans="1:11">
      <c r="A961" s="3"/>
      <c r="B961" s="3"/>
      <c r="C961" s="3"/>
      <c r="D961" s="3"/>
      <c r="E961" s="3"/>
      <c r="F961" s="34"/>
      <c r="G961" s="34"/>
      <c r="H961" s="34"/>
      <c r="I961" s="34"/>
      <c r="J961" s="28"/>
      <c r="K961" s="2"/>
    </row>
    <row r="962" s="4" customFormat="1" ht="20" customHeight="1" spans="1:11">
      <c r="A962" s="3"/>
      <c r="B962" s="3"/>
      <c r="C962" s="3"/>
      <c r="D962" s="3"/>
      <c r="E962" s="3"/>
      <c r="F962" s="34"/>
      <c r="G962" s="34"/>
      <c r="H962" s="34"/>
      <c r="I962" s="34"/>
      <c r="J962" s="28"/>
      <c r="K962" s="2"/>
    </row>
    <row r="963" s="4" customFormat="1" ht="20" customHeight="1" spans="1:11">
      <c r="A963" s="29"/>
      <c r="B963" s="3"/>
      <c r="C963" s="3"/>
      <c r="D963" s="3"/>
      <c r="E963" s="3"/>
      <c r="F963" s="34"/>
      <c r="G963" s="34"/>
      <c r="H963" s="34"/>
      <c r="I963" s="34"/>
      <c r="J963" s="28"/>
      <c r="K963" s="2"/>
    </row>
    <row r="964" s="4" customFormat="1" ht="20" customHeight="1" spans="1:11">
      <c r="A964" s="3"/>
      <c r="B964" s="3"/>
      <c r="C964" s="3"/>
      <c r="D964" s="3"/>
      <c r="E964" s="3"/>
      <c r="F964" s="34"/>
      <c r="G964" s="34"/>
      <c r="H964" s="34"/>
      <c r="I964" s="34"/>
      <c r="J964" s="28"/>
      <c r="K964" s="2"/>
    </row>
    <row r="965" s="4" customFormat="1" ht="20" customHeight="1" spans="1:11">
      <c r="A965" s="3"/>
      <c r="B965" s="3"/>
      <c r="C965" s="3"/>
      <c r="D965" s="3"/>
      <c r="E965" s="3"/>
      <c r="F965" s="34"/>
      <c r="G965" s="34"/>
      <c r="H965" s="34"/>
      <c r="I965" s="34"/>
      <c r="J965" s="28"/>
      <c r="K965" s="2"/>
    </row>
    <row r="966" s="4" customFormat="1" ht="20" customHeight="1" spans="1:11">
      <c r="A966" s="29"/>
      <c r="B966" s="3"/>
      <c r="C966" s="3"/>
      <c r="D966" s="3"/>
      <c r="E966" s="3"/>
      <c r="F966" s="34"/>
      <c r="G966" s="34"/>
      <c r="H966" s="34"/>
      <c r="I966" s="34"/>
      <c r="J966" s="28"/>
      <c r="K966" s="2"/>
    </row>
    <row r="967" s="4" customFormat="1" ht="20" customHeight="1" spans="1:11">
      <c r="A967" s="3"/>
      <c r="B967" s="3"/>
      <c r="C967" s="3"/>
      <c r="D967" s="3"/>
      <c r="E967" s="3"/>
      <c r="F967" s="34"/>
      <c r="G967" s="34"/>
      <c r="H967" s="34"/>
      <c r="I967" s="34"/>
      <c r="J967" s="28"/>
      <c r="K967" s="2"/>
    </row>
    <row r="968" s="4" customFormat="1" ht="20" customHeight="1" spans="1:11">
      <c r="A968" s="3"/>
      <c r="B968" s="3"/>
      <c r="C968" s="3"/>
      <c r="D968" s="3"/>
      <c r="E968" s="3"/>
      <c r="F968" s="34"/>
      <c r="G968" s="34"/>
      <c r="H968" s="34"/>
      <c r="I968" s="34"/>
      <c r="J968" s="28"/>
      <c r="K968" s="2"/>
    </row>
    <row r="969" s="4" customFormat="1" ht="20" customHeight="1" spans="1:11">
      <c r="A969" s="29"/>
      <c r="B969" s="3"/>
      <c r="C969" s="3"/>
      <c r="D969" s="3"/>
      <c r="E969" s="3"/>
      <c r="F969" s="34"/>
      <c r="G969" s="34"/>
      <c r="H969" s="34"/>
      <c r="I969" s="34"/>
      <c r="J969" s="28"/>
      <c r="K969" s="2"/>
    </row>
    <row r="970" s="4" customFormat="1" ht="20" customHeight="1" spans="1:11">
      <c r="A970" s="3"/>
      <c r="B970" s="3"/>
      <c r="C970" s="3"/>
      <c r="D970" s="3"/>
      <c r="E970" s="3"/>
      <c r="F970" s="34"/>
      <c r="G970" s="34"/>
      <c r="H970" s="34"/>
      <c r="I970" s="34"/>
      <c r="J970" s="28"/>
      <c r="K970" s="2"/>
    </row>
    <row r="971" s="4" customFormat="1" ht="20" customHeight="1" spans="1:11">
      <c r="A971" s="3"/>
      <c r="B971" s="3"/>
      <c r="C971" s="3"/>
      <c r="D971" s="3"/>
      <c r="E971" s="3"/>
      <c r="F971" s="34"/>
      <c r="G971" s="34"/>
      <c r="H971" s="34"/>
      <c r="I971" s="34"/>
      <c r="J971" s="28"/>
      <c r="K971" s="2"/>
    </row>
    <row r="972" s="4" customFormat="1" ht="20" customHeight="1" spans="1:11">
      <c r="A972" s="29"/>
      <c r="B972" s="3"/>
      <c r="C972" s="3"/>
      <c r="D972" s="3"/>
      <c r="E972" s="3"/>
      <c r="F972" s="34"/>
      <c r="G972" s="34"/>
      <c r="H972" s="34"/>
      <c r="I972" s="34"/>
      <c r="J972" s="28"/>
      <c r="K972" s="2"/>
    </row>
    <row r="973" s="4" customFormat="1" ht="20" customHeight="1" spans="1:11">
      <c r="A973" s="3"/>
      <c r="B973" s="3"/>
      <c r="C973" s="3"/>
      <c r="D973" s="3"/>
      <c r="E973" s="3"/>
      <c r="F973" s="34"/>
      <c r="G973" s="34"/>
      <c r="H973" s="34"/>
      <c r="I973" s="34"/>
      <c r="J973" s="28"/>
      <c r="K973" s="2"/>
    </row>
    <row r="974" s="4" customFormat="1" ht="20" customHeight="1" spans="1:11">
      <c r="A974" s="3"/>
      <c r="B974" s="3"/>
      <c r="C974" s="3"/>
      <c r="D974" s="3"/>
      <c r="E974" s="3"/>
      <c r="F974" s="34"/>
      <c r="G974" s="34"/>
      <c r="H974" s="34"/>
      <c r="I974" s="34"/>
      <c r="J974" s="28"/>
      <c r="K974" s="2"/>
    </row>
    <row r="975" s="4" customFormat="1" ht="20" customHeight="1" spans="1:11">
      <c r="A975" s="29"/>
      <c r="B975" s="3"/>
      <c r="C975" s="3"/>
      <c r="D975" s="3"/>
      <c r="E975" s="3"/>
      <c r="F975" s="34"/>
      <c r="G975" s="34"/>
      <c r="H975" s="34"/>
      <c r="I975" s="34"/>
      <c r="J975" s="28"/>
      <c r="K975" s="2"/>
    </row>
    <row r="976" s="4" customFormat="1" ht="20" customHeight="1" spans="1:11">
      <c r="A976" s="3"/>
      <c r="B976" s="3"/>
      <c r="C976" s="3"/>
      <c r="D976" s="3"/>
      <c r="E976" s="3"/>
      <c r="F976" s="34"/>
      <c r="G976" s="34"/>
      <c r="H976" s="34"/>
      <c r="I976" s="34"/>
      <c r="J976" s="28"/>
      <c r="K976" s="2"/>
    </row>
    <row r="977" s="4" customFormat="1" ht="20" customHeight="1" spans="1:11">
      <c r="A977" s="3"/>
      <c r="B977" s="3"/>
      <c r="C977" s="3"/>
      <c r="D977" s="3"/>
      <c r="E977" s="3"/>
      <c r="F977" s="34"/>
      <c r="G977" s="34"/>
      <c r="H977" s="34"/>
      <c r="I977" s="34"/>
      <c r="J977" s="28"/>
      <c r="K977" s="2"/>
    </row>
    <row r="978" s="4" customFormat="1" ht="20" customHeight="1" spans="1:11">
      <c r="A978" s="29"/>
      <c r="B978" s="3"/>
      <c r="C978" s="3"/>
      <c r="D978" s="3"/>
      <c r="E978" s="3"/>
      <c r="F978" s="34"/>
      <c r="G978" s="34"/>
      <c r="H978" s="34"/>
      <c r="I978" s="34"/>
      <c r="J978" s="28"/>
      <c r="K978" s="2"/>
    </row>
    <row r="979" s="4" customFormat="1" ht="20" customHeight="1" spans="1:11">
      <c r="A979" s="3"/>
      <c r="B979" s="3"/>
      <c r="C979" s="3"/>
      <c r="D979" s="3"/>
      <c r="E979" s="3"/>
      <c r="F979" s="34"/>
      <c r="G979" s="34"/>
      <c r="H979" s="34"/>
      <c r="I979" s="34"/>
      <c r="J979" s="28"/>
      <c r="K979" s="2"/>
    </row>
    <row r="980" s="4" customFormat="1" ht="20" customHeight="1" spans="1:11">
      <c r="A980" s="3"/>
      <c r="B980" s="3"/>
      <c r="C980" s="3"/>
      <c r="D980" s="3"/>
      <c r="E980" s="3"/>
      <c r="F980" s="34"/>
      <c r="G980" s="34"/>
      <c r="H980" s="34"/>
      <c r="I980" s="34"/>
      <c r="J980" s="28"/>
      <c r="K980" s="2"/>
    </row>
    <row r="981" s="4" customFormat="1" ht="20" customHeight="1" spans="1:11">
      <c r="A981" s="29"/>
      <c r="B981" s="3"/>
      <c r="C981" s="3"/>
      <c r="D981" s="3"/>
      <c r="E981" s="3"/>
      <c r="F981" s="34"/>
      <c r="G981" s="34"/>
      <c r="H981" s="34"/>
      <c r="I981" s="34"/>
      <c r="J981" s="28"/>
      <c r="K981" s="2"/>
    </row>
    <row r="982" s="4" customFormat="1" ht="20" customHeight="1" spans="1:11">
      <c r="A982" s="3"/>
      <c r="B982" s="3"/>
      <c r="C982" s="3"/>
      <c r="D982" s="3"/>
      <c r="E982" s="3"/>
      <c r="F982" s="34"/>
      <c r="G982" s="34"/>
      <c r="H982" s="34"/>
      <c r="I982" s="34"/>
      <c r="J982" s="28"/>
      <c r="K982" s="2"/>
    </row>
    <row r="983" s="4" customFormat="1" ht="20" customHeight="1" spans="1:11">
      <c r="A983" s="3"/>
      <c r="B983" s="3"/>
      <c r="C983" s="3"/>
      <c r="D983" s="3"/>
      <c r="E983" s="3"/>
      <c r="F983" s="34"/>
      <c r="G983" s="34"/>
      <c r="H983" s="34"/>
      <c r="I983" s="34"/>
      <c r="J983" s="28"/>
      <c r="K983" s="2"/>
    </row>
    <row r="984" s="4" customFormat="1" ht="20" customHeight="1" spans="1:11">
      <c r="A984" s="29"/>
      <c r="B984" s="3"/>
      <c r="C984" s="3"/>
      <c r="D984" s="3"/>
      <c r="E984" s="3"/>
      <c r="F984" s="34"/>
      <c r="G984" s="34"/>
      <c r="H984" s="34"/>
      <c r="I984" s="34"/>
      <c r="J984" s="28"/>
      <c r="K984" s="2"/>
    </row>
    <row r="985" s="4" customFormat="1" ht="20" customHeight="1" spans="1:11">
      <c r="A985" s="3"/>
      <c r="B985" s="3"/>
      <c r="C985" s="3"/>
      <c r="D985" s="3"/>
      <c r="E985" s="3"/>
      <c r="F985" s="34"/>
      <c r="G985" s="34"/>
      <c r="H985" s="34"/>
      <c r="I985" s="34"/>
      <c r="J985" s="28"/>
      <c r="K985" s="2"/>
    </row>
    <row r="986" s="4" customFormat="1" ht="20" customHeight="1" spans="1:11">
      <c r="A986" s="3"/>
      <c r="B986" s="3"/>
      <c r="C986" s="3"/>
      <c r="D986" s="3"/>
      <c r="E986" s="3"/>
      <c r="F986" s="34"/>
      <c r="G986" s="34"/>
      <c r="H986" s="34"/>
      <c r="I986" s="34"/>
      <c r="J986" s="28"/>
      <c r="K986" s="2"/>
    </row>
    <row r="987" s="4" customFormat="1" ht="20" customHeight="1" spans="1:11">
      <c r="A987" s="29"/>
      <c r="B987" s="3"/>
      <c r="C987" s="3"/>
      <c r="D987" s="3"/>
      <c r="E987" s="3"/>
      <c r="F987" s="34"/>
      <c r="G987" s="34"/>
      <c r="H987" s="34"/>
      <c r="I987" s="34"/>
      <c r="J987" s="28"/>
      <c r="K987" s="2"/>
    </row>
    <row r="988" s="4" customFormat="1" ht="20" customHeight="1" spans="1:11">
      <c r="A988" s="3"/>
      <c r="B988" s="3"/>
      <c r="C988" s="3"/>
      <c r="D988" s="3"/>
      <c r="E988" s="3"/>
      <c r="F988" s="34"/>
      <c r="G988" s="34"/>
      <c r="H988" s="34"/>
      <c r="I988" s="34"/>
      <c r="J988" s="28"/>
      <c r="K988" s="2"/>
    </row>
    <row r="989" s="4" customFormat="1" ht="20" customHeight="1" spans="1:11">
      <c r="A989" s="3"/>
      <c r="B989" s="3"/>
      <c r="C989" s="3"/>
      <c r="D989" s="3"/>
      <c r="E989" s="3"/>
      <c r="F989" s="34"/>
      <c r="G989" s="34"/>
      <c r="H989" s="34"/>
      <c r="I989" s="34"/>
      <c r="J989" s="28"/>
      <c r="K989" s="2"/>
    </row>
    <row r="990" s="4" customFormat="1" ht="20" customHeight="1" spans="1:11">
      <c r="A990" s="29"/>
      <c r="B990" s="3"/>
      <c r="C990" s="3"/>
      <c r="D990" s="3"/>
      <c r="E990" s="3"/>
      <c r="F990" s="34"/>
      <c r="G990" s="34"/>
      <c r="H990" s="34"/>
      <c r="I990" s="34"/>
      <c r="J990" s="28"/>
      <c r="K990" s="2"/>
    </row>
    <row r="991" s="4" customFormat="1" ht="20" customHeight="1" spans="1:11">
      <c r="A991" s="3"/>
      <c r="B991" s="3"/>
      <c r="C991" s="3"/>
      <c r="D991" s="3"/>
      <c r="E991" s="3"/>
      <c r="F991" s="34"/>
      <c r="G991" s="34"/>
      <c r="H991" s="34"/>
      <c r="I991" s="34"/>
      <c r="J991" s="28"/>
      <c r="K991" s="2"/>
    </row>
    <row r="992" s="4" customFormat="1" ht="20" customHeight="1" spans="1:11">
      <c r="A992" s="3"/>
      <c r="B992" s="3"/>
      <c r="C992" s="3"/>
      <c r="D992" s="3"/>
      <c r="E992" s="3"/>
      <c r="F992" s="34"/>
      <c r="G992" s="34"/>
      <c r="H992" s="34"/>
      <c r="I992" s="34"/>
      <c r="J992" s="28"/>
      <c r="K992" s="2"/>
    </row>
    <row r="993" s="4" customFormat="1" ht="20" customHeight="1" spans="1:11">
      <c r="A993" s="29"/>
      <c r="B993" s="3"/>
      <c r="C993" s="3"/>
      <c r="D993" s="3"/>
      <c r="E993" s="3"/>
      <c r="F993" s="34"/>
      <c r="G993" s="34"/>
      <c r="H993" s="34"/>
      <c r="I993" s="34"/>
      <c r="J993" s="28"/>
      <c r="K993" s="2"/>
    </row>
    <row r="994" s="4" customFormat="1" ht="20" customHeight="1" spans="1:11">
      <c r="A994" s="3"/>
      <c r="B994" s="3"/>
      <c r="C994" s="3"/>
      <c r="D994" s="3"/>
      <c r="E994" s="3"/>
      <c r="F994" s="34"/>
      <c r="G994" s="34"/>
      <c r="H994" s="34"/>
      <c r="I994" s="34"/>
      <c r="J994" s="28"/>
      <c r="K994" s="2"/>
    </row>
    <row r="995" s="4" customFormat="1" ht="20" customHeight="1" spans="1:11">
      <c r="A995" s="3"/>
      <c r="B995" s="3"/>
      <c r="C995" s="3"/>
      <c r="D995" s="3"/>
      <c r="E995" s="3"/>
      <c r="F995" s="34"/>
      <c r="G995" s="34"/>
      <c r="H995" s="34"/>
      <c r="I995" s="34"/>
      <c r="J995" s="28"/>
      <c r="K995" s="2"/>
    </row>
    <row r="996" s="4" customFormat="1" ht="20" customHeight="1" spans="1:11">
      <c r="A996" s="29"/>
      <c r="B996" s="3"/>
      <c r="C996" s="3"/>
      <c r="D996" s="3"/>
      <c r="E996" s="3"/>
      <c r="F996" s="34"/>
      <c r="G996" s="34"/>
      <c r="H996" s="34"/>
      <c r="I996" s="34"/>
      <c r="J996" s="28"/>
      <c r="K996" s="2"/>
    </row>
    <row r="997" s="4" customFormat="1" ht="20" customHeight="1" spans="1:11">
      <c r="A997" s="3"/>
      <c r="B997" s="3"/>
      <c r="C997" s="3"/>
      <c r="D997" s="3"/>
      <c r="E997" s="3"/>
      <c r="F997" s="34"/>
      <c r="G997" s="34"/>
      <c r="H997" s="34"/>
      <c r="I997" s="34"/>
      <c r="J997" s="28"/>
      <c r="K997" s="2"/>
    </row>
    <row r="998" s="4" customFormat="1" ht="20" customHeight="1" spans="1:11">
      <c r="A998" s="3"/>
      <c r="B998" s="3"/>
      <c r="C998" s="3"/>
      <c r="D998" s="3"/>
      <c r="E998" s="3"/>
      <c r="F998" s="34"/>
      <c r="G998" s="34"/>
      <c r="H998" s="34"/>
      <c r="I998" s="34"/>
      <c r="J998" s="28"/>
      <c r="K998" s="2"/>
    </row>
    <row r="999" s="4" customFormat="1" ht="20" customHeight="1" spans="1:11">
      <c r="A999" s="29"/>
      <c r="B999" s="3"/>
      <c r="C999" s="3"/>
      <c r="D999" s="3"/>
      <c r="E999" s="3"/>
      <c r="F999" s="34"/>
      <c r="G999" s="34"/>
      <c r="H999" s="34"/>
      <c r="I999" s="34"/>
      <c r="J999" s="28"/>
      <c r="K999" s="2"/>
    </row>
    <row r="1000" s="4" customFormat="1" ht="20" customHeight="1" spans="1:11">
      <c r="A1000" s="3"/>
      <c r="B1000" s="3"/>
      <c r="C1000" s="3"/>
      <c r="D1000" s="3"/>
      <c r="E1000" s="3"/>
      <c r="F1000" s="34"/>
      <c r="G1000" s="34"/>
      <c r="H1000" s="34"/>
      <c r="I1000" s="34"/>
      <c r="J1000" s="28"/>
      <c r="K1000" s="2"/>
    </row>
    <row r="1001" s="4" customFormat="1" ht="20" customHeight="1" spans="1:11">
      <c r="A1001" s="3"/>
      <c r="B1001" s="3"/>
      <c r="C1001" s="3"/>
      <c r="D1001" s="3"/>
      <c r="E1001" s="3"/>
      <c r="F1001" s="34"/>
      <c r="G1001" s="34"/>
      <c r="H1001" s="34"/>
      <c r="I1001" s="34"/>
      <c r="J1001" s="28"/>
      <c r="K1001" s="2"/>
    </row>
    <row r="1002" s="4" customFormat="1" ht="20" customHeight="1" spans="1:11">
      <c r="A1002" s="29"/>
      <c r="B1002" s="3"/>
      <c r="C1002" s="3"/>
      <c r="D1002" s="3"/>
      <c r="E1002" s="3"/>
      <c r="F1002" s="34"/>
      <c r="G1002" s="34"/>
      <c r="H1002" s="34"/>
      <c r="I1002" s="34"/>
      <c r="J1002" s="28"/>
      <c r="K1002" s="2"/>
    </row>
    <row r="1003" s="4" customFormat="1" ht="20" customHeight="1" spans="1:11">
      <c r="A1003" s="3"/>
      <c r="B1003" s="3"/>
      <c r="C1003" s="3"/>
      <c r="D1003" s="3"/>
      <c r="E1003" s="3"/>
      <c r="F1003" s="34"/>
      <c r="G1003" s="34"/>
      <c r="H1003" s="34"/>
      <c r="I1003" s="34"/>
      <c r="J1003" s="28"/>
      <c r="K1003" s="2"/>
    </row>
    <row r="1004" s="4" customFormat="1" ht="20" customHeight="1" spans="1:11">
      <c r="A1004" s="3"/>
      <c r="B1004" s="3"/>
      <c r="C1004" s="3"/>
      <c r="D1004" s="3"/>
      <c r="E1004" s="3"/>
      <c r="F1004" s="34"/>
      <c r="G1004" s="34"/>
      <c r="H1004" s="34"/>
      <c r="I1004" s="34"/>
      <c r="J1004" s="28"/>
      <c r="K1004" s="2"/>
    </row>
    <row r="1005" s="4" customFormat="1" ht="20" customHeight="1" spans="1:11">
      <c r="A1005" s="29"/>
      <c r="B1005" s="3"/>
      <c r="C1005" s="3"/>
      <c r="D1005" s="3"/>
      <c r="E1005" s="3"/>
      <c r="F1005" s="34"/>
      <c r="G1005" s="34"/>
      <c r="H1005" s="34"/>
      <c r="I1005" s="34"/>
      <c r="J1005" s="28"/>
      <c r="K1005" s="2"/>
    </row>
    <row r="1006" s="4" customFormat="1" ht="20" customHeight="1" spans="1:11">
      <c r="A1006" s="3"/>
      <c r="B1006" s="3"/>
      <c r="C1006" s="3"/>
      <c r="D1006" s="3"/>
      <c r="E1006" s="3"/>
      <c r="F1006" s="34"/>
      <c r="G1006" s="34"/>
      <c r="H1006" s="34"/>
      <c r="I1006" s="34"/>
      <c r="J1006" s="28"/>
      <c r="K1006" s="2"/>
    </row>
    <row r="1007" s="4" customFormat="1" ht="20" customHeight="1" spans="1:11">
      <c r="A1007" s="3"/>
      <c r="B1007" s="3"/>
      <c r="C1007" s="3"/>
      <c r="D1007" s="3"/>
      <c r="E1007" s="3"/>
      <c r="F1007" s="34"/>
      <c r="G1007" s="34"/>
      <c r="H1007" s="34"/>
      <c r="I1007" s="34"/>
      <c r="J1007" s="28"/>
      <c r="K1007" s="2"/>
    </row>
    <row r="1008" s="4" customFormat="1" ht="20" customHeight="1" spans="1:11">
      <c r="A1008" s="29"/>
      <c r="B1008" s="3"/>
      <c r="C1008" s="3"/>
      <c r="D1008" s="3"/>
      <c r="E1008" s="3"/>
      <c r="F1008" s="34"/>
      <c r="G1008" s="34"/>
      <c r="H1008" s="34"/>
      <c r="I1008" s="34"/>
      <c r="J1008" s="28"/>
      <c r="K1008" s="2"/>
    </row>
    <row r="1009" s="4" customFormat="1" ht="20" customHeight="1" spans="1:11">
      <c r="A1009" s="3"/>
      <c r="B1009" s="3"/>
      <c r="C1009" s="3"/>
      <c r="D1009" s="3"/>
      <c r="E1009" s="3"/>
      <c r="F1009" s="34"/>
      <c r="G1009" s="34"/>
      <c r="H1009" s="34"/>
      <c r="I1009" s="34"/>
      <c r="J1009" s="28"/>
      <c r="K1009" s="2"/>
    </row>
    <row r="1010" s="4" customFormat="1" ht="20" customHeight="1" spans="1:11">
      <c r="A1010" s="3"/>
      <c r="B1010" s="3"/>
      <c r="C1010" s="3"/>
      <c r="D1010" s="3"/>
      <c r="E1010" s="3"/>
      <c r="F1010" s="34"/>
      <c r="G1010" s="34"/>
      <c r="H1010" s="34"/>
      <c r="I1010" s="34"/>
      <c r="J1010" s="28"/>
      <c r="K1010" s="2"/>
    </row>
    <row r="1011" s="4" customFormat="1" ht="20" customHeight="1" spans="1:11">
      <c r="A1011" s="29"/>
      <c r="B1011" s="3"/>
      <c r="C1011" s="3"/>
      <c r="D1011" s="3"/>
      <c r="E1011" s="3"/>
      <c r="F1011" s="34"/>
      <c r="G1011" s="34"/>
      <c r="H1011" s="34"/>
      <c r="I1011" s="34"/>
      <c r="J1011" s="28"/>
      <c r="K1011" s="2"/>
    </row>
    <row r="1012" s="4" customFormat="1" ht="20" customHeight="1" spans="1:11">
      <c r="A1012" s="3"/>
      <c r="B1012" s="3"/>
      <c r="C1012" s="3"/>
      <c r="D1012" s="3"/>
      <c r="E1012" s="3"/>
      <c r="F1012" s="34"/>
      <c r="G1012" s="34"/>
      <c r="H1012" s="34"/>
      <c r="I1012" s="34"/>
      <c r="J1012" s="28"/>
      <c r="K1012" s="2"/>
    </row>
    <row r="1013" s="4" customFormat="1" ht="20" customHeight="1" spans="1:11">
      <c r="A1013" s="3"/>
      <c r="B1013" s="3"/>
      <c r="C1013" s="3"/>
      <c r="D1013" s="3"/>
      <c r="E1013" s="3"/>
      <c r="F1013" s="34"/>
      <c r="G1013" s="34"/>
      <c r="H1013" s="34"/>
      <c r="I1013" s="34"/>
      <c r="J1013" s="28"/>
      <c r="K1013" s="2"/>
    </row>
    <row r="1014" s="4" customFormat="1" ht="20" customHeight="1" spans="1:11">
      <c r="A1014" s="29"/>
      <c r="B1014" s="3"/>
      <c r="C1014" s="3"/>
      <c r="D1014" s="3"/>
      <c r="E1014" s="3"/>
      <c r="F1014" s="34"/>
      <c r="G1014" s="34"/>
      <c r="H1014" s="34"/>
      <c r="I1014" s="34"/>
      <c r="J1014" s="28"/>
      <c r="K1014" s="2"/>
    </row>
    <row r="1015" s="4" customFormat="1" ht="20" customHeight="1" spans="1:11">
      <c r="A1015" s="3"/>
      <c r="B1015" s="3"/>
      <c r="C1015" s="3"/>
      <c r="D1015" s="3"/>
      <c r="E1015" s="3"/>
      <c r="F1015" s="34"/>
      <c r="G1015" s="34"/>
      <c r="H1015" s="34"/>
      <c r="I1015" s="34"/>
      <c r="J1015" s="28"/>
      <c r="K1015" s="2"/>
    </row>
    <row r="1016" s="4" customFormat="1" ht="20" customHeight="1" spans="1:11">
      <c r="A1016" s="3"/>
      <c r="B1016" s="3"/>
      <c r="C1016" s="3"/>
      <c r="D1016" s="3"/>
      <c r="E1016" s="3"/>
      <c r="F1016" s="34"/>
      <c r="G1016" s="34"/>
      <c r="H1016" s="34"/>
      <c r="I1016" s="34"/>
      <c r="J1016" s="28"/>
      <c r="K1016" s="2"/>
    </row>
    <row r="1017" s="4" customFormat="1" ht="20" customHeight="1" spans="1:11">
      <c r="A1017" s="29"/>
      <c r="B1017" s="3"/>
      <c r="C1017" s="3"/>
      <c r="D1017" s="3"/>
      <c r="E1017" s="3"/>
      <c r="F1017" s="34"/>
      <c r="G1017" s="34"/>
      <c r="H1017" s="34"/>
      <c r="I1017" s="34"/>
      <c r="J1017" s="28"/>
      <c r="K1017" s="2"/>
    </row>
    <row r="1018" s="4" customFormat="1" ht="20" customHeight="1" spans="1:11">
      <c r="A1018" s="3"/>
      <c r="B1018" s="3"/>
      <c r="C1018" s="3"/>
      <c r="D1018" s="3"/>
      <c r="E1018" s="3"/>
      <c r="F1018" s="34"/>
      <c r="G1018" s="34"/>
      <c r="H1018" s="34"/>
      <c r="I1018" s="34"/>
      <c r="J1018" s="28"/>
      <c r="K1018" s="2"/>
    </row>
    <row r="1019" s="4" customFormat="1" ht="20" customHeight="1" spans="1:11">
      <c r="A1019" s="3"/>
      <c r="B1019" s="3"/>
      <c r="C1019" s="3"/>
      <c r="D1019" s="3"/>
      <c r="E1019" s="3"/>
      <c r="F1019" s="34"/>
      <c r="G1019" s="34"/>
      <c r="H1019" s="34"/>
      <c r="I1019" s="34"/>
      <c r="J1019" s="28"/>
      <c r="K1019" s="2"/>
    </row>
    <row r="1020" s="4" customFormat="1" ht="20" customHeight="1" spans="1:11">
      <c r="A1020" s="29"/>
      <c r="B1020" s="3"/>
      <c r="C1020" s="3"/>
      <c r="D1020" s="3"/>
      <c r="E1020" s="3"/>
      <c r="F1020" s="34"/>
      <c r="G1020" s="34"/>
      <c r="H1020" s="34"/>
      <c r="I1020" s="34"/>
      <c r="J1020" s="28"/>
      <c r="K1020" s="2"/>
    </row>
    <row r="1021" s="4" customFormat="1" ht="20" customHeight="1" spans="1:11">
      <c r="A1021" s="3"/>
      <c r="B1021" s="3"/>
      <c r="C1021" s="3"/>
      <c r="D1021" s="3"/>
      <c r="E1021" s="3"/>
      <c r="F1021" s="34"/>
      <c r="G1021" s="34"/>
      <c r="H1021" s="34"/>
      <c r="I1021" s="34"/>
      <c r="J1021" s="28"/>
      <c r="K1021" s="2"/>
    </row>
    <row r="1022" s="4" customFormat="1" ht="20" customHeight="1" spans="1:11">
      <c r="A1022" s="3"/>
      <c r="B1022" s="3"/>
      <c r="C1022" s="3"/>
      <c r="D1022" s="3"/>
      <c r="E1022" s="3"/>
      <c r="F1022" s="34"/>
      <c r="G1022" s="34"/>
      <c r="H1022" s="34"/>
      <c r="I1022" s="34"/>
      <c r="J1022" s="28"/>
      <c r="K1022" s="2"/>
    </row>
    <row r="1023" s="4" customFormat="1" ht="20" customHeight="1" spans="1:11">
      <c r="A1023" s="29"/>
      <c r="B1023" s="3"/>
      <c r="C1023" s="3"/>
      <c r="D1023" s="3"/>
      <c r="E1023" s="3"/>
      <c r="F1023" s="34"/>
      <c r="G1023" s="34"/>
      <c r="H1023" s="34"/>
      <c r="I1023" s="34"/>
      <c r="J1023" s="28"/>
      <c r="K1023" s="2"/>
    </row>
    <row r="1024" s="4" customFormat="1" ht="20" customHeight="1" spans="1:11">
      <c r="A1024" s="3"/>
      <c r="B1024" s="3"/>
      <c r="C1024" s="3"/>
      <c r="D1024" s="3"/>
      <c r="E1024" s="3"/>
      <c r="F1024" s="34"/>
      <c r="G1024" s="34"/>
      <c r="H1024" s="34"/>
      <c r="I1024" s="34"/>
      <c r="J1024" s="28"/>
      <c r="K1024" s="2"/>
    </row>
    <row r="1025" s="4" customFormat="1" ht="20" customHeight="1" spans="1:11">
      <c r="A1025" s="3"/>
      <c r="B1025" s="3"/>
      <c r="C1025" s="3"/>
      <c r="D1025" s="3"/>
      <c r="E1025" s="3"/>
      <c r="F1025" s="34"/>
      <c r="G1025" s="34"/>
      <c r="H1025" s="34"/>
      <c r="I1025" s="34"/>
      <c r="J1025" s="28"/>
      <c r="K1025" s="2"/>
    </row>
    <row r="1026" s="4" customFormat="1" ht="20" customHeight="1" spans="1:11">
      <c r="A1026" s="29"/>
      <c r="B1026" s="3"/>
      <c r="C1026" s="3"/>
      <c r="D1026" s="3"/>
      <c r="E1026" s="3"/>
      <c r="F1026" s="34"/>
      <c r="G1026" s="34"/>
      <c r="H1026" s="34"/>
      <c r="I1026" s="34"/>
      <c r="J1026" s="28"/>
      <c r="K1026" s="2"/>
    </row>
    <row r="1027" s="4" customFormat="1" ht="20" customHeight="1" spans="1:11">
      <c r="A1027" s="3"/>
      <c r="B1027" s="3"/>
      <c r="C1027" s="3"/>
      <c r="D1027" s="3"/>
      <c r="E1027" s="3"/>
      <c r="F1027" s="34"/>
      <c r="G1027" s="34"/>
      <c r="H1027" s="34"/>
      <c r="I1027" s="34"/>
      <c r="J1027" s="28"/>
      <c r="K1027" s="2"/>
    </row>
    <row r="1028" s="4" customFormat="1" ht="20" customHeight="1" spans="1:11">
      <c r="A1028" s="3"/>
      <c r="B1028" s="3"/>
      <c r="C1028" s="3"/>
      <c r="D1028" s="3"/>
      <c r="E1028" s="3"/>
      <c r="F1028" s="34"/>
      <c r="G1028" s="34"/>
      <c r="H1028" s="34"/>
      <c r="I1028" s="34"/>
      <c r="J1028" s="28"/>
      <c r="K1028" s="2"/>
    </row>
    <row r="1029" s="4" customFormat="1" ht="20" customHeight="1" spans="1:11">
      <c r="A1029" s="29"/>
      <c r="B1029" s="3"/>
      <c r="C1029" s="3"/>
      <c r="D1029" s="3"/>
      <c r="E1029" s="3"/>
      <c r="F1029" s="34"/>
      <c r="G1029" s="34"/>
      <c r="H1029" s="34"/>
      <c r="I1029" s="34"/>
      <c r="J1029" s="28"/>
      <c r="K1029" s="2"/>
    </row>
    <row r="1030" s="4" customFormat="1" ht="20" customHeight="1" spans="1:11">
      <c r="A1030" s="3"/>
      <c r="B1030" s="3"/>
      <c r="C1030" s="3"/>
      <c r="D1030" s="3"/>
      <c r="E1030" s="3"/>
      <c r="F1030" s="34"/>
      <c r="G1030" s="34"/>
      <c r="H1030" s="34"/>
      <c r="I1030" s="34"/>
      <c r="J1030" s="28"/>
      <c r="K1030" s="2"/>
    </row>
    <row r="1031" s="4" customFormat="1" ht="20" customHeight="1" spans="1:11">
      <c r="A1031" s="3"/>
      <c r="B1031" s="3"/>
      <c r="C1031" s="3"/>
      <c r="D1031" s="3"/>
      <c r="E1031" s="3"/>
      <c r="F1031" s="34"/>
      <c r="G1031" s="34"/>
      <c r="H1031" s="34"/>
      <c r="I1031" s="34"/>
      <c r="J1031" s="28"/>
      <c r="K1031" s="2"/>
    </row>
    <row r="1032" s="4" customFormat="1" ht="20" customHeight="1" spans="1:11">
      <c r="A1032" s="29"/>
      <c r="B1032" s="3"/>
      <c r="C1032" s="3"/>
      <c r="D1032" s="3"/>
      <c r="E1032" s="3"/>
      <c r="F1032" s="34"/>
      <c r="G1032" s="34"/>
      <c r="H1032" s="34"/>
      <c r="I1032" s="34"/>
      <c r="J1032" s="28"/>
      <c r="K1032" s="2"/>
    </row>
    <row r="1033" s="4" customFormat="1" ht="20" customHeight="1" spans="1:11">
      <c r="A1033" s="3"/>
      <c r="B1033" s="3"/>
      <c r="C1033" s="3"/>
      <c r="D1033" s="3"/>
      <c r="E1033" s="3"/>
      <c r="F1033" s="34"/>
      <c r="G1033" s="34"/>
      <c r="H1033" s="34"/>
      <c r="I1033" s="34"/>
      <c r="J1033" s="28"/>
      <c r="K1033" s="2"/>
    </row>
    <row r="1034" s="4" customFormat="1" ht="20" customHeight="1" spans="1:11">
      <c r="A1034" s="3"/>
      <c r="B1034" s="3"/>
      <c r="C1034" s="3"/>
      <c r="D1034" s="3"/>
      <c r="E1034" s="3"/>
      <c r="F1034" s="34"/>
      <c r="G1034" s="34"/>
      <c r="H1034" s="34"/>
      <c r="I1034" s="34"/>
      <c r="J1034" s="28"/>
      <c r="K1034" s="2"/>
    </row>
    <row r="1035" s="4" customFormat="1" ht="20" customHeight="1" spans="1:11">
      <c r="A1035" s="29"/>
      <c r="B1035" s="3"/>
      <c r="C1035" s="3"/>
      <c r="D1035" s="3"/>
      <c r="E1035" s="3"/>
      <c r="F1035" s="34"/>
      <c r="G1035" s="34"/>
      <c r="H1035" s="34"/>
      <c r="I1035" s="34"/>
      <c r="J1035" s="28"/>
      <c r="K1035" s="2"/>
    </row>
    <row r="1036" s="4" customFormat="1" ht="20" customHeight="1" spans="1:11">
      <c r="A1036" s="3"/>
      <c r="B1036" s="3"/>
      <c r="C1036" s="3"/>
      <c r="D1036" s="3"/>
      <c r="E1036" s="3"/>
      <c r="F1036" s="34"/>
      <c r="G1036" s="34"/>
      <c r="H1036" s="34"/>
      <c r="I1036" s="34"/>
      <c r="J1036" s="28"/>
      <c r="K1036" s="2"/>
    </row>
    <row r="1037" s="4" customFormat="1" ht="20" customHeight="1" spans="1:11">
      <c r="A1037" s="3"/>
      <c r="B1037" s="3"/>
      <c r="C1037" s="3"/>
      <c r="D1037" s="3"/>
      <c r="E1037" s="3"/>
      <c r="F1037" s="34"/>
      <c r="G1037" s="34"/>
      <c r="H1037" s="34"/>
      <c r="I1037" s="34"/>
      <c r="J1037" s="28"/>
      <c r="K1037" s="2"/>
    </row>
    <row r="1038" s="4" customFormat="1" ht="20" customHeight="1" spans="1:11">
      <c r="A1038" s="29"/>
      <c r="B1038" s="3"/>
      <c r="C1038" s="3"/>
      <c r="D1038" s="3"/>
      <c r="E1038" s="3"/>
      <c r="F1038" s="34"/>
      <c r="G1038" s="34"/>
      <c r="H1038" s="34"/>
      <c r="I1038" s="34"/>
      <c r="J1038" s="28"/>
      <c r="K1038" s="2"/>
    </row>
    <row r="1039" s="4" customFormat="1" ht="20" customHeight="1" spans="1:11">
      <c r="A1039" s="3"/>
      <c r="B1039" s="3"/>
      <c r="C1039" s="3"/>
      <c r="D1039" s="3"/>
      <c r="E1039" s="3"/>
      <c r="F1039" s="34"/>
      <c r="G1039" s="34"/>
      <c r="H1039" s="34"/>
      <c r="I1039" s="34"/>
      <c r="J1039" s="28"/>
      <c r="K1039" s="2"/>
    </row>
    <row r="1040" s="4" customFormat="1" ht="20" customHeight="1" spans="1:11">
      <c r="A1040" s="3"/>
      <c r="B1040" s="3"/>
      <c r="C1040" s="3"/>
      <c r="D1040" s="3"/>
      <c r="E1040" s="3"/>
      <c r="F1040" s="34"/>
      <c r="G1040" s="34"/>
      <c r="H1040" s="34"/>
      <c r="I1040" s="34"/>
      <c r="J1040" s="28"/>
      <c r="K1040" s="2"/>
    </row>
    <row r="1041" s="4" customFormat="1" ht="20" customHeight="1" spans="1:11">
      <c r="A1041" s="29"/>
      <c r="B1041" s="3"/>
      <c r="C1041" s="3"/>
      <c r="D1041" s="3"/>
      <c r="E1041" s="3"/>
      <c r="F1041" s="34"/>
      <c r="G1041" s="34"/>
      <c r="H1041" s="34"/>
      <c r="I1041" s="34"/>
      <c r="J1041" s="28"/>
      <c r="K1041" s="2"/>
    </row>
    <row r="1042" s="4" customFormat="1" ht="20" customHeight="1" spans="1:11">
      <c r="A1042" s="3"/>
      <c r="B1042" s="3"/>
      <c r="C1042" s="3"/>
      <c r="D1042" s="3"/>
      <c r="E1042" s="3"/>
      <c r="F1042" s="34"/>
      <c r="G1042" s="34"/>
      <c r="H1042" s="34"/>
      <c r="I1042" s="34"/>
      <c r="J1042" s="28"/>
      <c r="K1042" s="2"/>
    </row>
    <row r="1043" s="4" customFormat="1" ht="20" customHeight="1" spans="1:11">
      <c r="A1043" s="3"/>
      <c r="B1043" s="3"/>
      <c r="C1043" s="3"/>
      <c r="D1043" s="3"/>
      <c r="E1043" s="3"/>
      <c r="F1043" s="34"/>
      <c r="G1043" s="34"/>
      <c r="H1043" s="34"/>
      <c r="I1043" s="34"/>
      <c r="J1043" s="28"/>
      <c r="K1043" s="2"/>
    </row>
    <row r="1044" s="4" customFormat="1" ht="20" customHeight="1" spans="1:11">
      <c r="A1044" s="29"/>
      <c r="B1044" s="3"/>
      <c r="C1044" s="3"/>
      <c r="D1044" s="3"/>
      <c r="E1044" s="3"/>
      <c r="F1044" s="34"/>
      <c r="G1044" s="34"/>
      <c r="H1044" s="34"/>
      <c r="I1044" s="34"/>
      <c r="J1044" s="28"/>
      <c r="K1044" s="2"/>
    </row>
    <row r="1045" s="4" customFormat="1" ht="20" customHeight="1" spans="1:11">
      <c r="A1045" s="3"/>
      <c r="B1045" s="3"/>
      <c r="C1045" s="3"/>
      <c r="D1045" s="3"/>
      <c r="E1045" s="3"/>
      <c r="F1045" s="34"/>
      <c r="G1045" s="34"/>
      <c r="H1045" s="34"/>
      <c r="I1045" s="34"/>
      <c r="J1045" s="28"/>
      <c r="K1045" s="2"/>
    </row>
    <row r="1046" s="4" customFormat="1" ht="20" customHeight="1" spans="1:11">
      <c r="A1046" s="3"/>
      <c r="B1046" s="3"/>
      <c r="C1046" s="3"/>
      <c r="D1046" s="3"/>
      <c r="E1046" s="3"/>
      <c r="F1046" s="34"/>
      <c r="G1046" s="34"/>
      <c r="H1046" s="34"/>
      <c r="I1046" s="34"/>
      <c r="J1046" s="28"/>
      <c r="K1046" s="2"/>
    </row>
    <row r="1047" s="4" customFormat="1" ht="20" customHeight="1" spans="1:11">
      <c r="A1047" s="29"/>
      <c r="B1047" s="3"/>
      <c r="C1047" s="3"/>
      <c r="D1047" s="3"/>
      <c r="E1047" s="3"/>
      <c r="F1047" s="34"/>
      <c r="G1047" s="34"/>
      <c r="H1047" s="34"/>
      <c r="I1047" s="34"/>
      <c r="J1047" s="28"/>
      <c r="K1047" s="2"/>
    </row>
    <row r="1048" s="4" customFormat="1" ht="20" customHeight="1" spans="1:11">
      <c r="A1048" s="3"/>
      <c r="B1048" s="3"/>
      <c r="C1048" s="3"/>
      <c r="D1048" s="3"/>
      <c r="E1048" s="3"/>
      <c r="F1048" s="34"/>
      <c r="G1048" s="34"/>
      <c r="H1048" s="34"/>
      <c r="I1048" s="34"/>
      <c r="J1048" s="28"/>
      <c r="K1048" s="2"/>
    </row>
    <row r="1049" s="4" customFormat="1" ht="20" customHeight="1" spans="1:11">
      <c r="A1049" s="3"/>
      <c r="B1049" s="3"/>
      <c r="C1049" s="3"/>
      <c r="D1049" s="3"/>
      <c r="E1049" s="3"/>
      <c r="F1049" s="34"/>
      <c r="G1049" s="34"/>
      <c r="H1049" s="34"/>
      <c r="I1049" s="34"/>
      <c r="J1049" s="28"/>
      <c r="K1049" s="2"/>
    </row>
    <row r="1050" s="4" customFormat="1" ht="20" customHeight="1" spans="1:11">
      <c r="A1050" s="29"/>
      <c r="B1050" s="3"/>
      <c r="C1050" s="3"/>
      <c r="D1050" s="3"/>
      <c r="E1050" s="3"/>
      <c r="F1050" s="34"/>
      <c r="G1050" s="34"/>
      <c r="H1050" s="34"/>
      <c r="I1050" s="34"/>
      <c r="J1050" s="28"/>
      <c r="K1050" s="2"/>
    </row>
    <row r="1051" s="4" customFormat="1" ht="20" customHeight="1" spans="1:11">
      <c r="A1051" s="3"/>
      <c r="B1051" s="3"/>
      <c r="C1051" s="3"/>
      <c r="D1051" s="3"/>
      <c r="E1051" s="3"/>
      <c r="F1051" s="34"/>
      <c r="G1051" s="34"/>
      <c r="H1051" s="34"/>
      <c r="I1051" s="34"/>
      <c r="J1051" s="28"/>
      <c r="K1051" s="2"/>
    </row>
    <row r="1052" s="4" customFormat="1" ht="20" customHeight="1" spans="1:11">
      <c r="A1052" s="3"/>
      <c r="B1052" s="3"/>
      <c r="C1052" s="3"/>
      <c r="D1052" s="3"/>
      <c r="E1052" s="3"/>
      <c r="F1052" s="34"/>
      <c r="G1052" s="34"/>
      <c r="H1052" s="34"/>
      <c r="I1052" s="34"/>
      <c r="J1052" s="28"/>
      <c r="K1052" s="2"/>
    </row>
    <row r="1053" s="4" customFormat="1" ht="20" customHeight="1" spans="1:11">
      <c r="A1053" s="29"/>
      <c r="B1053" s="3"/>
      <c r="C1053" s="3"/>
      <c r="D1053" s="3"/>
      <c r="E1053" s="3"/>
      <c r="F1053" s="34"/>
      <c r="G1053" s="34"/>
      <c r="H1053" s="34"/>
      <c r="I1053" s="34"/>
      <c r="J1053" s="28"/>
      <c r="K1053" s="2"/>
    </row>
    <row r="1054" s="4" customFormat="1" ht="20" customHeight="1" spans="1:11">
      <c r="A1054" s="3"/>
      <c r="B1054" s="3"/>
      <c r="C1054" s="3"/>
      <c r="D1054" s="3"/>
      <c r="E1054" s="3"/>
      <c r="F1054" s="34"/>
      <c r="G1054" s="34"/>
      <c r="H1054" s="34"/>
      <c r="I1054" s="34"/>
      <c r="J1054" s="28"/>
      <c r="K1054" s="2"/>
    </row>
    <row r="1055" s="4" customFormat="1" ht="20" customHeight="1" spans="1:11">
      <c r="A1055" s="3"/>
      <c r="B1055" s="3"/>
      <c r="C1055" s="3"/>
      <c r="D1055" s="3"/>
      <c r="E1055" s="3"/>
      <c r="F1055" s="34"/>
      <c r="G1055" s="34"/>
      <c r="H1055" s="34"/>
      <c r="I1055" s="34"/>
      <c r="J1055" s="28"/>
      <c r="K1055" s="2"/>
    </row>
    <row r="1056" s="4" customFormat="1" ht="20" customHeight="1" spans="1:11">
      <c r="A1056" s="29"/>
      <c r="B1056" s="3"/>
      <c r="C1056" s="3"/>
      <c r="D1056" s="3"/>
      <c r="E1056" s="3"/>
      <c r="F1056" s="34"/>
      <c r="G1056" s="34"/>
      <c r="H1056" s="34"/>
      <c r="I1056" s="34"/>
      <c r="J1056" s="28"/>
      <c r="K1056" s="2"/>
    </row>
    <row r="1057" s="4" customFormat="1" ht="20" customHeight="1" spans="1:11">
      <c r="A1057" s="3"/>
      <c r="B1057" s="3"/>
      <c r="C1057" s="3"/>
      <c r="D1057" s="3"/>
      <c r="E1057" s="3"/>
      <c r="F1057" s="34"/>
      <c r="G1057" s="34"/>
      <c r="H1057" s="34"/>
      <c r="I1057" s="34"/>
      <c r="J1057" s="28"/>
      <c r="K1057" s="2"/>
    </row>
    <row r="1058" s="4" customFormat="1" ht="20" customHeight="1" spans="1:11">
      <c r="A1058" s="3"/>
      <c r="B1058" s="3"/>
      <c r="C1058" s="3"/>
      <c r="D1058" s="3"/>
      <c r="E1058" s="3"/>
      <c r="F1058" s="34"/>
      <c r="G1058" s="34"/>
      <c r="H1058" s="34"/>
      <c r="I1058" s="34"/>
      <c r="J1058" s="28"/>
      <c r="K1058" s="2"/>
    </row>
    <row r="1059" s="4" customFormat="1" ht="20" customHeight="1" spans="1:11">
      <c r="A1059" s="29"/>
      <c r="B1059" s="3"/>
      <c r="C1059" s="3"/>
      <c r="D1059" s="3"/>
      <c r="E1059" s="3"/>
      <c r="F1059" s="34"/>
      <c r="G1059" s="34"/>
      <c r="H1059" s="34"/>
      <c r="I1059" s="34"/>
      <c r="J1059" s="28"/>
      <c r="K1059" s="2"/>
    </row>
    <row r="1060" s="4" customFormat="1" ht="20" customHeight="1" spans="1:11">
      <c r="A1060" s="3"/>
      <c r="B1060" s="3"/>
      <c r="C1060" s="3"/>
      <c r="D1060" s="3"/>
      <c r="E1060" s="3"/>
      <c r="F1060" s="34"/>
      <c r="G1060" s="34"/>
      <c r="H1060" s="34"/>
      <c r="I1060" s="34"/>
      <c r="J1060" s="28"/>
      <c r="K1060" s="2"/>
    </row>
    <row r="1061" s="4" customFormat="1" ht="20" customHeight="1" spans="1:11">
      <c r="A1061" s="3"/>
      <c r="B1061" s="3"/>
      <c r="C1061" s="3"/>
      <c r="D1061" s="3"/>
      <c r="E1061" s="3"/>
      <c r="F1061" s="34"/>
      <c r="G1061" s="34"/>
      <c r="H1061" s="34"/>
      <c r="I1061" s="34"/>
      <c r="J1061" s="28"/>
      <c r="K1061" s="2"/>
    </row>
    <row r="1062" s="4" customFormat="1" ht="20" customHeight="1" spans="1:11">
      <c r="A1062" s="29"/>
      <c r="B1062" s="3"/>
      <c r="C1062" s="3"/>
      <c r="D1062" s="3"/>
      <c r="E1062" s="3"/>
      <c r="F1062" s="34"/>
      <c r="G1062" s="34"/>
      <c r="H1062" s="34"/>
      <c r="I1062" s="34"/>
      <c r="J1062" s="28"/>
      <c r="K1062" s="2"/>
    </row>
    <row r="1063" s="4" customFormat="1" ht="20" customHeight="1" spans="1:11">
      <c r="A1063" s="3"/>
      <c r="B1063" s="3"/>
      <c r="C1063" s="3"/>
      <c r="D1063" s="3"/>
      <c r="E1063" s="3"/>
      <c r="F1063" s="34"/>
      <c r="G1063" s="34"/>
      <c r="H1063" s="34"/>
      <c r="I1063" s="34"/>
      <c r="J1063" s="28"/>
      <c r="K1063" s="2"/>
    </row>
    <row r="1064" s="4" customFormat="1" ht="20" customHeight="1" spans="1:11">
      <c r="A1064" s="3"/>
      <c r="B1064" s="3"/>
      <c r="C1064" s="3"/>
      <c r="D1064" s="3"/>
      <c r="E1064" s="3"/>
      <c r="F1064" s="34"/>
      <c r="G1064" s="34"/>
      <c r="H1064" s="34"/>
      <c r="I1064" s="34"/>
      <c r="J1064" s="28"/>
      <c r="K1064" s="2"/>
    </row>
    <row r="1065" s="4" customFormat="1" ht="20" customHeight="1" spans="1:11">
      <c r="A1065" s="29"/>
      <c r="B1065" s="3"/>
      <c r="C1065" s="3"/>
      <c r="D1065" s="3"/>
      <c r="E1065" s="3"/>
      <c r="F1065" s="34"/>
      <c r="G1065" s="34"/>
      <c r="H1065" s="34"/>
      <c r="I1065" s="34"/>
      <c r="J1065" s="28"/>
      <c r="K1065" s="2"/>
    </row>
    <row r="1066" s="4" customFormat="1" ht="20" customHeight="1" spans="1:11">
      <c r="A1066" s="3"/>
      <c r="B1066" s="3"/>
      <c r="C1066" s="3"/>
      <c r="D1066" s="3"/>
      <c r="E1066" s="3"/>
      <c r="F1066" s="34"/>
      <c r="G1066" s="34"/>
      <c r="H1066" s="34"/>
      <c r="I1066" s="34"/>
      <c r="J1066" s="28"/>
      <c r="K1066" s="2"/>
    </row>
    <row r="1067" s="4" customFormat="1" ht="20" customHeight="1" spans="1:11">
      <c r="A1067" s="3"/>
      <c r="B1067" s="3"/>
      <c r="C1067" s="3"/>
      <c r="D1067" s="3"/>
      <c r="E1067" s="3"/>
      <c r="F1067" s="34"/>
      <c r="G1067" s="34"/>
      <c r="H1067" s="34"/>
      <c r="I1067" s="34"/>
      <c r="J1067" s="28"/>
      <c r="K1067" s="2"/>
    </row>
    <row r="1068" s="4" customFormat="1" ht="20" customHeight="1" spans="1:11">
      <c r="A1068" s="29"/>
      <c r="B1068" s="3"/>
      <c r="C1068" s="3"/>
      <c r="D1068" s="3"/>
      <c r="E1068" s="3"/>
      <c r="F1068" s="34"/>
      <c r="G1068" s="34"/>
      <c r="H1068" s="34"/>
      <c r="I1068" s="34"/>
      <c r="J1068" s="28"/>
      <c r="K1068" s="2"/>
    </row>
    <row r="1069" s="4" customFormat="1" ht="20" customHeight="1" spans="1:11">
      <c r="A1069" s="3"/>
      <c r="B1069" s="3"/>
      <c r="C1069" s="3"/>
      <c r="D1069" s="3"/>
      <c r="E1069" s="3"/>
      <c r="F1069" s="34"/>
      <c r="G1069" s="34"/>
      <c r="H1069" s="34"/>
      <c r="I1069" s="34"/>
      <c r="J1069" s="28"/>
      <c r="K1069" s="2"/>
    </row>
    <row r="1070" s="4" customFormat="1" ht="20" customHeight="1" spans="1:11">
      <c r="A1070" s="3"/>
      <c r="B1070" s="3"/>
      <c r="C1070" s="3"/>
      <c r="D1070" s="3"/>
      <c r="E1070" s="3"/>
      <c r="F1070" s="34"/>
      <c r="G1070" s="34"/>
      <c r="H1070" s="34"/>
      <c r="I1070" s="34"/>
      <c r="J1070" s="28"/>
      <c r="K1070" s="2"/>
    </row>
    <row r="1071" s="4" customFormat="1" ht="20" customHeight="1" spans="1:11">
      <c r="A1071" s="29"/>
      <c r="B1071" s="3"/>
      <c r="C1071" s="3"/>
      <c r="D1071" s="3"/>
      <c r="E1071" s="3"/>
      <c r="F1071" s="34"/>
      <c r="G1071" s="34"/>
      <c r="H1071" s="34"/>
      <c r="I1071" s="34"/>
      <c r="J1071" s="28"/>
      <c r="K1071" s="2"/>
    </row>
    <row r="1072" s="4" customFormat="1" ht="20" customHeight="1" spans="1:11">
      <c r="A1072" s="3"/>
      <c r="B1072" s="3"/>
      <c r="C1072" s="3"/>
      <c r="D1072" s="3"/>
      <c r="E1072" s="3"/>
      <c r="F1072" s="34"/>
      <c r="G1072" s="34"/>
      <c r="H1072" s="34"/>
      <c r="I1072" s="34"/>
      <c r="J1072" s="28"/>
      <c r="K1072" s="2"/>
    </row>
    <row r="1073" s="4" customFormat="1" ht="20" customHeight="1" spans="1:11">
      <c r="A1073" s="3"/>
      <c r="B1073" s="3"/>
      <c r="C1073" s="3"/>
      <c r="D1073" s="3"/>
      <c r="E1073" s="3"/>
      <c r="F1073" s="34"/>
      <c r="G1073" s="34"/>
      <c r="H1073" s="34"/>
      <c r="I1073" s="34"/>
      <c r="J1073" s="28"/>
      <c r="K1073" s="2"/>
    </row>
    <row r="1074" s="4" customFormat="1" ht="20" customHeight="1" spans="1:11">
      <c r="A1074" s="29"/>
      <c r="B1074" s="3"/>
      <c r="C1074" s="3"/>
      <c r="D1074" s="3"/>
      <c r="E1074" s="3"/>
      <c r="F1074" s="34"/>
      <c r="G1074" s="34"/>
      <c r="H1074" s="34"/>
      <c r="I1074" s="34"/>
      <c r="J1074" s="28"/>
      <c r="K1074" s="2"/>
    </row>
    <row r="1075" s="4" customFormat="1" ht="20" customHeight="1" spans="1:11">
      <c r="A1075" s="3"/>
      <c r="B1075" s="3"/>
      <c r="C1075" s="3"/>
      <c r="D1075" s="3"/>
      <c r="E1075" s="3"/>
      <c r="F1075" s="34"/>
      <c r="G1075" s="34"/>
      <c r="H1075" s="34"/>
      <c r="I1075" s="34"/>
      <c r="J1075" s="28"/>
      <c r="K1075" s="2"/>
    </row>
    <row r="1076" s="4" customFormat="1" ht="20" customHeight="1" spans="1:11">
      <c r="A1076" s="3"/>
      <c r="B1076" s="3"/>
      <c r="C1076" s="3"/>
      <c r="D1076" s="3"/>
      <c r="E1076" s="3"/>
      <c r="F1076" s="34"/>
      <c r="G1076" s="34"/>
      <c r="H1076" s="34"/>
      <c r="I1076" s="34"/>
      <c r="J1076" s="28"/>
      <c r="K1076" s="2"/>
    </row>
    <row r="1077" s="4" customFormat="1" ht="20" customHeight="1" spans="1:11">
      <c r="A1077" s="29"/>
      <c r="B1077" s="3"/>
      <c r="C1077" s="3"/>
      <c r="D1077" s="3"/>
      <c r="E1077" s="3"/>
      <c r="F1077" s="34"/>
      <c r="G1077" s="34"/>
      <c r="H1077" s="34"/>
      <c r="I1077" s="34"/>
      <c r="J1077" s="28"/>
      <c r="K1077" s="2"/>
    </row>
    <row r="1078" s="4" customFormat="1" ht="20" customHeight="1" spans="1:11">
      <c r="A1078" s="3"/>
      <c r="B1078" s="3"/>
      <c r="C1078" s="3"/>
      <c r="D1078" s="3"/>
      <c r="E1078" s="3"/>
      <c r="F1078" s="34"/>
      <c r="G1078" s="34"/>
      <c r="H1078" s="34"/>
      <c r="I1078" s="34"/>
      <c r="J1078" s="28"/>
      <c r="K1078" s="2"/>
    </row>
    <row r="1079" s="4" customFormat="1" ht="20" customHeight="1" spans="1:11">
      <c r="A1079" s="3"/>
      <c r="B1079" s="3"/>
      <c r="C1079" s="3"/>
      <c r="D1079" s="3"/>
      <c r="E1079" s="3"/>
      <c r="F1079" s="34"/>
      <c r="G1079" s="34"/>
      <c r="H1079" s="34"/>
      <c r="I1079" s="34"/>
      <c r="J1079" s="28"/>
      <c r="K1079" s="2"/>
    </row>
    <row r="1080" s="4" customFormat="1" ht="20" customHeight="1" spans="1:11">
      <c r="A1080" s="29"/>
      <c r="B1080" s="3"/>
      <c r="C1080" s="3"/>
      <c r="D1080" s="3"/>
      <c r="E1080" s="3"/>
      <c r="F1080" s="34"/>
      <c r="G1080" s="34"/>
      <c r="H1080" s="34"/>
      <c r="I1080" s="34"/>
      <c r="J1080" s="28"/>
      <c r="K1080" s="2"/>
    </row>
    <row r="1081" s="4" customFormat="1" ht="20" customHeight="1" spans="1:11">
      <c r="A1081" s="3"/>
      <c r="B1081" s="3"/>
      <c r="C1081" s="3"/>
      <c r="D1081" s="3"/>
      <c r="E1081" s="3"/>
      <c r="F1081" s="34"/>
      <c r="G1081" s="34"/>
      <c r="H1081" s="34"/>
      <c r="I1081" s="34"/>
      <c r="J1081" s="28"/>
      <c r="K1081" s="2"/>
    </row>
    <row r="1082" s="4" customFormat="1" ht="20" customHeight="1" spans="1:11">
      <c r="A1082" s="3"/>
      <c r="B1082" s="3"/>
      <c r="C1082" s="3"/>
      <c r="D1082" s="3"/>
      <c r="E1082" s="3"/>
      <c r="F1082" s="34"/>
      <c r="G1082" s="34"/>
      <c r="H1082" s="34"/>
      <c r="I1082" s="34"/>
      <c r="J1082" s="28"/>
      <c r="K1082" s="2"/>
    </row>
    <row r="1083" s="4" customFormat="1" ht="20" customHeight="1" spans="1:11">
      <c r="A1083" s="3"/>
      <c r="B1083" s="3"/>
      <c r="C1083" s="3"/>
      <c r="D1083" s="3"/>
      <c r="E1083" s="3"/>
      <c r="F1083" s="34"/>
      <c r="G1083" s="34"/>
      <c r="H1083" s="34"/>
      <c r="I1083" s="34"/>
      <c r="J1083" s="28"/>
      <c r="K1083" s="2"/>
    </row>
    <row r="1084" ht="23.1" customHeight="1" spans="1:10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</row>
    <row r="1085" ht="23.1" customHeight="1" spans="6:7">
      <c r="F1085" s="10"/>
      <c r="G1085" s="38"/>
    </row>
    <row r="1086" ht="23.1" customHeight="1" spans="6:7">
      <c r="F1086" s="10"/>
      <c r="G1086" s="38"/>
    </row>
    <row r="1087" ht="23.1" customHeight="1" spans="6:7">
      <c r="F1087" s="10"/>
      <c r="G1087" s="38"/>
    </row>
    <row r="1088" ht="23.1" customHeight="1" spans="6:7">
      <c r="F1088" s="10"/>
      <c r="G1088" s="38"/>
    </row>
    <row r="1089" ht="23.1" customHeight="1" spans="6:7">
      <c r="F1089" s="10"/>
      <c r="G1089" s="38"/>
    </row>
    <row r="1090" ht="23.1" customHeight="1" spans="6:7">
      <c r="F1090" s="10"/>
      <c r="G1090" s="38"/>
    </row>
    <row r="1091" ht="23.1" customHeight="1" spans="6:7">
      <c r="F1091" s="10"/>
      <c r="G1091" s="38"/>
    </row>
    <row r="1092" ht="23.1" customHeight="1" spans="6:7">
      <c r="F1092" s="10"/>
      <c r="G1092" s="38"/>
    </row>
    <row r="1093" ht="23.1" customHeight="1" spans="6:7">
      <c r="F1093" s="10"/>
      <c r="G1093" s="38"/>
    </row>
    <row r="1094" ht="23.1" customHeight="1" spans="6:7">
      <c r="F1094" s="10"/>
      <c r="G1094" s="38"/>
    </row>
    <row r="1095" ht="23.1" customHeight="1" spans="6:7">
      <c r="F1095" s="10"/>
      <c r="G1095" s="38"/>
    </row>
    <row r="1096" ht="23.1" customHeight="1" spans="6:7">
      <c r="F1096" s="10"/>
      <c r="G1096" s="38"/>
    </row>
    <row r="1097" ht="23.1" customHeight="1" spans="6:7">
      <c r="F1097" s="10"/>
      <c r="G1097" s="38"/>
    </row>
    <row r="1098" ht="23.1" customHeight="1" spans="6:7">
      <c r="F1098" s="10"/>
      <c r="G1098" s="38"/>
    </row>
    <row r="1099" ht="23.1" customHeight="1" spans="6:7">
      <c r="F1099" s="10"/>
      <c r="G1099" s="38"/>
    </row>
    <row r="1100" ht="23.1" customHeight="1" spans="6:7">
      <c r="F1100" s="10"/>
      <c r="G1100" s="38"/>
    </row>
    <row r="1101" ht="23.1" customHeight="1" spans="6:7">
      <c r="F1101" s="10"/>
      <c r="G1101" s="38"/>
    </row>
    <row r="1102" ht="23.1" customHeight="1" spans="6:7">
      <c r="F1102" s="10"/>
      <c r="G1102" s="38"/>
    </row>
    <row r="1103" ht="23.1" customHeight="1" spans="6:7">
      <c r="F1103" s="10"/>
      <c r="G1103" s="38"/>
    </row>
    <row r="1104" ht="23.1" customHeight="1" spans="6:7">
      <c r="F1104" s="10"/>
      <c r="G1104" s="38"/>
    </row>
    <row r="1105" ht="23.1" customHeight="1" spans="6:7">
      <c r="F1105" s="10"/>
      <c r="G1105" s="38"/>
    </row>
    <row r="1106" ht="23.1" customHeight="1" spans="6:7">
      <c r="F1106" s="10"/>
      <c r="G1106" s="38"/>
    </row>
    <row r="1107" ht="23.1" customHeight="1" spans="6:7">
      <c r="F1107" s="10"/>
      <c r="G1107" s="38"/>
    </row>
    <row r="1108" ht="23.1" customHeight="1" spans="6:7">
      <c r="F1108" s="10"/>
      <c r="G1108" s="38"/>
    </row>
    <row r="1109" ht="23.1" customHeight="1" spans="6:7">
      <c r="F1109" s="10"/>
      <c r="G1109" s="38"/>
    </row>
    <row r="1110" ht="23.1" customHeight="1" spans="6:7">
      <c r="F1110" s="10"/>
      <c r="G1110" s="38"/>
    </row>
    <row r="1111" ht="23.1" customHeight="1" spans="6:7">
      <c r="F1111" s="10"/>
      <c r="G1111" s="38"/>
    </row>
    <row r="1112" ht="23.1" customHeight="1" spans="6:7">
      <c r="F1112" s="10"/>
      <c r="G1112" s="38"/>
    </row>
    <row r="1113" ht="23.1" customHeight="1" spans="6:7">
      <c r="F1113" s="10"/>
      <c r="G1113" s="38"/>
    </row>
    <row r="1114" ht="23.1" customHeight="1" spans="6:7">
      <c r="F1114" s="10"/>
      <c r="G1114" s="38"/>
    </row>
    <row r="1115" ht="23.1" customHeight="1" spans="6:7">
      <c r="F1115" s="10"/>
      <c r="G1115" s="38"/>
    </row>
    <row r="1116" ht="23.1" customHeight="1" spans="6:7">
      <c r="F1116" s="10"/>
      <c r="G1116" s="38"/>
    </row>
    <row r="1117" ht="23.1" customHeight="1" spans="6:7">
      <c r="F1117" s="10"/>
      <c r="G1117" s="38"/>
    </row>
    <row r="1118" ht="23.1" customHeight="1" spans="6:7">
      <c r="F1118" s="10"/>
      <c r="G1118" s="38"/>
    </row>
    <row r="1119" ht="23.1" customHeight="1" spans="6:7">
      <c r="F1119" s="10"/>
      <c r="G1119" s="38"/>
    </row>
    <row r="1120" ht="23.1" customHeight="1" spans="6:7">
      <c r="F1120" s="10"/>
      <c r="G1120" s="38"/>
    </row>
    <row r="1121" ht="23.1" customHeight="1" spans="6:7">
      <c r="F1121" s="10"/>
      <c r="G1121" s="38"/>
    </row>
    <row r="1122" ht="23.1" customHeight="1" spans="6:7">
      <c r="F1122" s="10"/>
      <c r="G1122" s="38"/>
    </row>
    <row r="1123" ht="23.1" customHeight="1" spans="6:7">
      <c r="F1123" s="10"/>
      <c r="G1123" s="38"/>
    </row>
    <row r="1124" ht="23.1" customHeight="1" spans="6:7">
      <c r="F1124" s="10"/>
      <c r="G1124" s="38"/>
    </row>
    <row r="1125" ht="23.1" customHeight="1" spans="6:7">
      <c r="F1125" s="10"/>
      <c r="G1125" s="38"/>
    </row>
    <row r="1126" ht="23.1" customHeight="1" spans="6:7">
      <c r="F1126" s="10"/>
      <c r="G1126" s="38"/>
    </row>
    <row r="1127" ht="23.1" customHeight="1" spans="6:7">
      <c r="F1127" s="10"/>
      <c r="G1127" s="38"/>
    </row>
    <row r="1128" ht="23.1" customHeight="1" spans="6:7">
      <c r="F1128" s="10"/>
      <c r="G1128" s="38"/>
    </row>
    <row r="1129" ht="23.1" customHeight="1" spans="6:7">
      <c r="F1129" s="10"/>
      <c r="G1129" s="38"/>
    </row>
    <row r="1130" ht="23.1" customHeight="1" spans="6:7">
      <c r="F1130" s="10"/>
      <c r="G1130" s="38"/>
    </row>
    <row r="1131" ht="23.1" customHeight="1" spans="6:7">
      <c r="F1131" s="10"/>
      <c r="G1131" s="38"/>
    </row>
    <row r="1132" ht="23.1" customHeight="1" spans="6:7">
      <c r="F1132" s="10"/>
      <c r="G1132" s="38"/>
    </row>
    <row r="1133" ht="23.1" customHeight="1" spans="6:7">
      <c r="F1133" s="10"/>
      <c r="G1133" s="38"/>
    </row>
    <row r="1134" ht="23.1" customHeight="1" spans="6:7">
      <c r="F1134" s="10"/>
      <c r="G1134" s="38"/>
    </row>
    <row r="1135" ht="23.1" customHeight="1" spans="6:7">
      <c r="F1135" s="10"/>
      <c r="G1135" s="38"/>
    </row>
    <row r="1136" ht="23.1" customHeight="1" spans="6:7">
      <c r="F1136" s="10"/>
      <c r="G1136" s="38"/>
    </row>
    <row r="1137" ht="23.1" customHeight="1" spans="6:7">
      <c r="F1137" s="10"/>
      <c r="G1137" s="38"/>
    </row>
    <row r="1138" ht="23.1" customHeight="1" spans="6:7">
      <c r="F1138" s="10"/>
      <c r="G1138" s="38"/>
    </row>
    <row r="1139" ht="23.1" customHeight="1" spans="6:7">
      <c r="F1139" s="10"/>
      <c r="G1139" s="38"/>
    </row>
    <row r="1140" ht="23.1" customHeight="1" spans="6:7">
      <c r="F1140" s="10"/>
      <c r="G1140" s="38"/>
    </row>
    <row r="1141" ht="23.1" customHeight="1" spans="6:7">
      <c r="F1141" s="10"/>
      <c r="G1141" s="38"/>
    </row>
    <row r="1142" ht="23.1" customHeight="1" spans="6:7">
      <c r="F1142" s="10"/>
      <c r="G1142" s="38"/>
    </row>
    <row r="1143" ht="23.1" customHeight="1" spans="6:7">
      <c r="F1143" s="10"/>
      <c r="G1143" s="38"/>
    </row>
    <row r="1144" ht="23.1" customHeight="1" spans="6:7">
      <c r="F1144" s="10"/>
      <c r="G1144" s="38"/>
    </row>
    <row r="1145" ht="23.1" customHeight="1" spans="6:7">
      <c r="F1145" s="10"/>
      <c r="G1145" s="38"/>
    </row>
    <row r="1146" ht="23.1" customHeight="1" spans="6:7">
      <c r="F1146" s="10"/>
      <c r="G1146" s="38"/>
    </row>
    <row r="1147" ht="23.1" customHeight="1" spans="6:7">
      <c r="F1147" s="10"/>
      <c r="G1147" s="38"/>
    </row>
    <row r="1148" ht="23.1" customHeight="1" spans="6:7">
      <c r="F1148" s="10"/>
      <c r="G1148" s="38"/>
    </row>
    <row r="1149" ht="23.1" customHeight="1" spans="6:7">
      <c r="F1149" s="10"/>
      <c r="G1149" s="38"/>
    </row>
    <row r="1150" ht="23.1" customHeight="1" spans="6:7">
      <c r="F1150" s="10"/>
      <c r="G1150" s="38"/>
    </row>
    <row r="1151" ht="23.1" customHeight="1" spans="6:7">
      <c r="F1151" s="10"/>
      <c r="G1151" s="38"/>
    </row>
    <row r="1152" ht="23.1" customHeight="1" spans="6:7">
      <c r="F1152" s="10"/>
      <c r="G1152" s="38"/>
    </row>
    <row r="1153" ht="23.1" customHeight="1" spans="6:7">
      <c r="F1153" s="10"/>
      <c r="G1153" s="38"/>
    </row>
    <row r="1154" ht="23.1" customHeight="1" spans="6:7">
      <c r="F1154" s="10"/>
      <c r="G1154" s="38"/>
    </row>
    <row r="1155" ht="23.1" customHeight="1" spans="6:7">
      <c r="F1155" s="10"/>
      <c r="G1155" s="38"/>
    </row>
    <row r="1156" ht="23.1" customHeight="1" spans="6:7">
      <c r="F1156" s="10"/>
      <c r="G1156" s="38"/>
    </row>
    <row r="1157" ht="23.1" customHeight="1" spans="6:7">
      <c r="F1157" s="10"/>
      <c r="G1157" s="38"/>
    </row>
    <row r="1158" ht="23.1" customHeight="1" spans="6:7">
      <c r="F1158" s="10"/>
      <c r="G1158" s="38"/>
    </row>
    <row r="1159" ht="23.1" customHeight="1" spans="6:7">
      <c r="F1159" s="10"/>
      <c r="G1159" s="38"/>
    </row>
    <row r="1160" ht="23.1" customHeight="1" spans="6:7">
      <c r="F1160" s="10"/>
      <c r="G1160" s="38"/>
    </row>
    <row r="1161" ht="23.1" customHeight="1" spans="6:7">
      <c r="F1161" s="10"/>
      <c r="G1161" s="38"/>
    </row>
    <row r="1162" ht="23.1" customHeight="1" spans="6:7">
      <c r="F1162" s="10"/>
      <c r="G1162" s="38"/>
    </row>
    <row r="1163" ht="23.1" customHeight="1" spans="6:7">
      <c r="F1163" s="10"/>
      <c r="G1163" s="38"/>
    </row>
    <row r="1164" ht="23.1" customHeight="1" spans="6:7">
      <c r="F1164" s="10"/>
      <c r="G1164" s="38"/>
    </row>
    <row r="1165" ht="23.1" customHeight="1" spans="6:7">
      <c r="F1165" s="10"/>
      <c r="G1165" s="38"/>
    </row>
    <row r="1166" ht="23.1" customHeight="1" spans="6:7">
      <c r="F1166" s="10"/>
      <c r="G1166" s="38"/>
    </row>
    <row r="1167" ht="23.1" customHeight="1" spans="6:7">
      <c r="F1167" s="10"/>
      <c r="G1167" s="38"/>
    </row>
    <row r="1168" ht="23.1" customHeight="1" spans="6:7">
      <c r="F1168" s="10"/>
      <c r="G1168" s="38"/>
    </row>
    <row r="1169" ht="23.1" customHeight="1" spans="6:7">
      <c r="F1169" s="10"/>
      <c r="G1169" s="38"/>
    </row>
    <row r="1170" ht="23.1" customHeight="1" spans="6:7">
      <c r="F1170" s="10"/>
      <c r="G1170" s="38"/>
    </row>
    <row r="1171" ht="23.1" customHeight="1" spans="6:7">
      <c r="F1171" s="10"/>
      <c r="G1171" s="38"/>
    </row>
    <row r="1172" ht="23.1" customHeight="1" spans="6:7">
      <c r="F1172" s="10"/>
      <c r="G1172" s="38"/>
    </row>
    <row r="1173" ht="23.1" customHeight="1" spans="6:7">
      <c r="F1173" s="10"/>
      <c r="G1173" s="38"/>
    </row>
    <row r="1174" ht="23.1" customHeight="1" spans="6:7">
      <c r="F1174" s="10"/>
      <c r="G1174" s="38"/>
    </row>
    <row r="1175" ht="23.1" customHeight="1" spans="6:7">
      <c r="F1175" s="10"/>
      <c r="G1175" s="38"/>
    </row>
    <row r="1176" ht="23.1" customHeight="1" spans="6:7">
      <c r="F1176" s="10"/>
      <c r="G1176" s="38"/>
    </row>
    <row r="1177" ht="23.1" customHeight="1" spans="6:7">
      <c r="F1177" s="10"/>
      <c r="G1177" s="38"/>
    </row>
    <row r="1178" ht="23.1" customHeight="1" spans="6:7">
      <c r="F1178" s="10"/>
      <c r="G1178" s="38"/>
    </row>
    <row r="1179" ht="23.1" customHeight="1" spans="6:7">
      <c r="F1179" s="10"/>
      <c r="G1179" s="38"/>
    </row>
    <row r="1180" ht="23.1" customHeight="1" spans="6:7">
      <c r="F1180" s="10"/>
      <c r="G1180" s="38"/>
    </row>
    <row r="1181" ht="23.1" customHeight="1" spans="6:7">
      <c r="F1181" s="10"/>
      <c r="G1181" s="38"/>
    </row>
    <row r="1182" ht="23.1" customHeight="1" spans="6:7">
      <c r="F1182" s="10"/>
      <c r="G1182" s="38"/>
    </row>
    <row r="1183" ht="23.1" customHeight="1" spans="6:7">
      <c r="F1183" s="10"/>
      <c r="G1183" s="38"/>
    </row>
    <row r="1184" ht="23.1" customHeight="1" spans="6:7">
      <c r="F1184" s="10"/>
      <c r="G1184" s="38"/>
    </row>
    <row r="1185" ht="23.1" customHeight="1" spans="6:7">
      <c r="F1185" s="10"/>
      <c r="G1185" s="38"/>
    </row>
    <row r="1186" ht="23.1" customHeight="1" spans="6:7">
      <c r="F1186" s="10"/>
      <c r="G1186" s="38"/>
    </row>
    <row r="1187" ht="23.1" customHeight="1" spans="6:7">
      <c r="F1187" s="10"/>
      <c r="G1187" s="38"/>
    </row>
    <row r="1188" ht="23.1" customHeight="1" spans="6:7">
      <c r="F1188" s="10"/>
      <c r="G1188" s="38"/>
    </row>
    <row r="1189" ht="23.1" customHeight="1" spans="6:7">
      <c r="F1189" s="10"/>
      <c r="G1189" s="38"/>
    </row>
    <row r="1190" ht="23.1" customHeight="1" spans="6:7">
      <c r="F1190" s="10"/>
      <c r="G1190" s="38"/>
    </row>
    <row r="1191" ht="23.1" customHeight="1" spans="6:7">
      <c r="F1191" s="10"/>
      <c r="G1191" s="38"/>
    </row>
    <row r="1192" ht="23.1" customHeight="1" spans="6:7">
      <c r="F1192" s="10"/>
      <c r="G1192" s="38"/>
    </row>
    <row r="1193" ht="23.1" customHeight="1" spans="6:7">
      <c r="F1193" s="10"/>
      <c r="G1193" s="38"/>
    </row>
    <row r="1194" ht="23.1" customHeight="1" spans="6:7">
      <c r="F1194" s="10"/>
      <c r="G1194" s="38"/>
    </row>
    <row r="1195" ht="23.1" customHeight="1" spans="6:7">
      <c r="F1195" s="10"/>
      <c r="G1195" s="38"/>
    </row>
    <row r="1196" ht="23.1" customHeight="1" spans="6:7">
      <c r="F1196" s="10"/>
      <c r="G1196" s="38"/>
    </row>
    <row r="1197" ht="23.1" customHeight="1" spans="6:7">
      <c r="F1197" s="10"/>
      <c r="G1197" s="38"/>
    </row>
    <row r="1198" ht="23.1" customHeight="1" spans="6:7">
      <c r="F1198" s="10"/>
      <c r="G1198" s="38"/>
    </row>
    <row r="1199" ht="23.1" customHeight="1" spans="6:7">
      <c r="F1199" s="10"/>
      <c r="G1199" s="38"/>
    </row>
    <row r="1200" ht="23.1" customHeight="1" spans="6:7">
      <c r="F1200" s="10"/>
      <c r="G1200" s="38"/>
    </row>
    <row r="1201" ht="23.1" customHeight="1" spans="6:7">
      <c r="F1201" s="10"/>
      <c r="G1201" s="38"/>
    </row>
    <row r="1202" ht="23.1" customHeight="1" spans="6:7">
      <c r="F1202" s="10"/>
      <c r="G1202" s="38"/>
    </row>
    <row r="1203" ht="23.1" customHeight="1" spans="6:7">
      <c r="F1203" s="10"/>
      <c r="G1203" s="38"/>
    </row>
    <row r="1204" ht="23.1" customHeight="1" spans="6:7">
      <c r="F1204" s="10"/>
      <c r="G1204" s="38"/>
    </row>
    <row r="1205" ht="23.1" customHeight="1" spans="6:7">
      <c r="F1205" s="10"/>
      <c r="G1205" s="38"/>
    </row>
    <row r="1206" ht="23.1" customHeight="1" spans="6:7">
      <c r="F1206" s="10"/>
      <c r="G1206" s="38"/>
    </row>
    <row r="1207" ht="23.1" customHeight="1" spans="6:7">
      <c r="F1207" s="10"/>
      <c r="G1207" s="38"/>
    </row>
    <row r="1208" ht="23.1" customHeight="1" spans="6:7">
      <c r="F1208" s="10"/>
      <c r="G1208" s="38"/>
    </row>
    <row r="1209" ht="23.1" customHeight="1" spans="6:7">
      <c r="F1209" s="10"/>
      <c r="G1209" s="38"/>
    </row>
    <row r="1210" ht="23.1" customHeight="1" spans="6:7">
      <c r="F1210" s="10"/>
      <c r="G1210" s="38"/>
    </row>
    <row r="1211" ht="23.1" customHeight="1" spans="6:7">
      <c r="F1211" s="10"/>
      <c r="G1211" s="38"/>
    </row>
    <row r="1212" ht="23.1" customHeight="1" spans="6:7">
      <c r="F1212" s="10"/>
      <c r="G1212" s="38"/>
    </row>
    <row r="1213" ht="23.1" customHeight="1" spans="6:7">
      <c r="F1213" s="10"/>
      <c r="G1213" s="38"/>
    </row>
    <row r="1214" ht="23.1" customHeight="1" spans="6:7">
      <c r="F1214" s="10"/>
      <c r="G1214" s="38"/>
    </row>
    <row r="1215" ht="23.1" customHeight="1" spans="6:7">
      <c r="F1215" s="10"/>
      <c r="G1215" s="38"/>
    </row>
    <row r="1216" ht="23.1" customHeight="1" spans="6:7">
      <c r="F1216" s="10"/>
      <c r="G1216" s="38"/>
    </row>
    <row r="1217" ht="23.1" customHeight="1" spans="6:7">
      <c r="F1217" s="10"/>
      <c r="G1217" s="38"/>
    </row>
    <row r="1218" ht="23.1" customHeight="1" spans="6:7">
      <c r="F1218" s="10"/>
      <c r="G1218" s="38"/>
    </row>
    <row r="1219" ht="23.1" customHeight="1" spans="6:7">
      <c r="F1219" s="10"/>
      <c r="G1219" s="38"/>
    </row>
    <row r="1220" ht="23.1" customHeight="1" spans="6:7">
      <c r="F1220" s="10"/>
      <c r="G1220" s="38"/>
    </row>
    <row r="1221" ht="23.1" customHeight="1" spans="6:7">
      <c r="F1221" s="10"/>
      <c r="G1221" s="38"/>
    </row>
    <row r="1222" ht="23.1" customHeight="1" spans="6:7">
      <c r="F1222" s="10"/>
      <c r="G1222" s="38"/>
    </row>
    <row r="1223" ht="23.1" customHeight="1" spans="6:7">
      <c r="F1223" s="10"/>
      <c r="G1223" s="38"/>
    </row>
    <row r="1224" ht="23.1" customHeight="1" spans="6:7">
      <c r="F1224" s="10"/>
      <c r="G1224" s="38"/>
    </row>
    <row r="1225" ht="23.1" customHeight="1" spans="6:7">
      <c r="F1225" s="10"/>
      <c r="G1225" s="38"/>
    </row>
    <row r="1226" ht="23.1" customHeight="1" spans="6:7">
      <c r="F1226" s="10"/>
      <c r="G1226" s="38"/>
    </row>
    <row r="1227" ht="23.1" customHeight="1" spans="6:7">
      <c r="F1227" s="10"/>
      <c r="G1227" s="38"/>
    </row>
    <row r="1228" ht="23.1" customHeight="1" spans="6:7">
      <c r="F1228" s="10"/>
      <c r="G1228" s="38"/>
    </row>
    <row r="1229" ht="23.1" customHeight="1" spans="6:7">
      <c r="F1229" s="10"/>
      <c r="G1229" s="38"/>
    </row>
    <row r="1230" ht="23.1" customHeight="1" spans="6:7">
      <c r="F1230" s="10"/>
      <c r="G1230" s="38"/>
    </row>
    <row r="1231" ht="23.1" customHeight="1" spans="6:7">
      <c r="F1231" s="10"/>
      <c r="G1231" s="38"/>
    </row>
    <row r="1232" ht="23.1" customHeight="1" spans="6:7">
      <c r="F1232" s="10"/>
      <c r="G1232" s="38"/>
    </row>
    <row r="1233" ht="23.1" customHeight="1" spans="6:7">
      <c r="F1233" s="10"/>
      <c r="G1233" s="38"/>
    </row>
    <row r="1234" ht="23.1" customHeight="1" spans="6:7">
      <c r="F1234" s="10"/>
      <c r="G1234" s="38"/>
    </row>
    <row r="1235" ht="23.1" customHeight="1" spans="6:7">
      <c r="F1235" s="10"/>
      <c r="G1235" s="38"/>
    </row>
    <row r="1236" ht="23.1" customHeight="1" spans="6:7">
      <c r="F1236" s="10"/>
      <c r="G1236" s="38"/>
    </row>
    <row r="1237" ht="23.1" customHeight="1" spans="6:7">
      <c r="F1237" s="10"/>
      <c r="G1237" s="38"/>
    </row>
    <row r="1238" ht="23.1" customHeight="1" spans="6:7">
      <c r="F1238" s="10"/>
      <c r="G1238" s="38"/>
    </row>
    <row r="1239" ht="23.1" customHeight="1" spans="6:7">
      <c r="F1239" s="10"/>
      <c r="G1239" s="38"/>
    </row>
    <row r="1240" ht="23.1" customHeight="1" spans="6:7">
      <c r="F1240" s="10"/>
      <c r="G1240" s="38"/>
    </row>
    <row r="1241" ht="23.1" customHeight="1" spans="6:7">
      <c r="F1241" s="10"/>
      <c r="G1241" s="38"/>
    </row>
    <row r="1242" ht="23.1" customHeight="1" spans="6:7">
      <c r="F1242" s="10"/>
      <c r="G1242" s="38"/>
    </row>
    <row r="1243" ht="23.1" customHeight="1" spans="6:7">
      <c r="F1243" s="10"/>
      <c r="G1243" s="38"/>
    </row>
    <row r="1244" ht="23.1" customHeight="1" spans="6:7">
      <c r="F1244" s="10"/>
      <c r="G1244" s="38"/>
    </row>
    <row r="1245" ht="23.1" customHeight="1" spans="6:7">
      <c r="F1245" s="10"/>
      <c r="G1245" s="38"/>
    </row>
    <row r="1246" ht="23.1" customHeight="1" spans="6:7">
      <c r="F1246" s="10"/>
      <c r="G1246" s="38"/>
    </row>
    <row r="1247" ht="23.1" customHeight="1" spans="6:7">
      <c r="F1247" s="10"/>
      <c r="G1247" s="38"/>
    </row>
    <row r="1248" ht="23.1" customHeight="1" spans="6:7">
      <c r="F1248" s="10"/>
      <c r="G1248" s="38"/>
    </row>
    <row r="1249" ht="23.1" customHeight="1" spans="6:7">
      <c r="F1249" s="10"/>
      <c r="G1249" s="38"/>
    </row>
    <row r="1250" ht="23.1" customHeight="1" spans="6:7">
      <c r="F1250" s="10"/>
      <c r="G1250" s="38"/>
    </row>
    <row r="1251" ht="23.1" customHeight="1" spans="6:7">
      <c r="F1251" s="10"/>
      <c r="G1251" s="38"/>
    </row>
    <row r="1252" ht="23.1" customHeight="1" spans="6:7">
      <c r="F1252" s="10"/>
      <c r="G1252" s="38"/>
    </row>
    <row r="1253" ht="23.1" customHeight="1" spans="6:7">
      <c r="F1253" s="10"/>
      <c r="G1253" s="38"/>
    </row>
    <row r="1254" ht="23.1" customHeight="1" spans="6:7">
      <c r="F1254" s="10"/>
      <c r="G1254" s="38"/>
    </row>
    <row r="1255" ht="23.1" customHeight="1" spans="6:7">
      <c r="F1255" s="10"/>
      <c r="G1255" s="38"/>
    </row>
    <row r="1256" ht="23.1" customHeight="1" spans="6:7">
      <c r="F1256" s="10"/>
      <c r="G1256" s="38"/>
    </row>
    <row r="1257" ht="23.1" customHeight="1" spans="6:7">
      <c r="F1257" s="10"/>
      <c r="G1257" s="38"/>
    </row>
    <row r="1258" ht="23.1" customHeight="1" spans="6:7">
      <c r="F1258" s="10"/>
      <c r="G1258" s="38"/>
    </row>
    <row r="1259" ht="23.1" customHeight="1" spans="6:7">
      <c r="F1259" s="10"/>
      <c r="G1259" s="38"/>
    </row>
    <row r="1260" ht="23.1" customHeight="1" spans="6:7">
      <c r="F1260" s="10"/>
      <c r="G1260" s="38"/>
    </row>
    <row r="1261" ht="23.1" customHeight="1" spans="6:7">
      <c r="F1261" s="10"/>
      <c r="G1261" s="38"/>
    </row>
    <row r="1262" ht="23.1" customHeight="1" spans="6:7">
      <c r="F1262" s="10"/>
      <c r="G1262" s="38"/>
    </row>
    <row r="1263" ht="23.1" customHeight="1" spans="6:7">
      <c r="F1263" s="10"/>
      <c r="G1263" s="38"/>
    </row>
    <row r="1264" ht="23.1" customHeight="1" spans="6:7">
      <c r="F1264" s="10"/>
      <c r="G1264" s="38"/>
    </row>
    <row r="1265" ht="23.1" customHeight="1" spans="6:7">
      <c r="F1265" s="10"/>
      <c r="G1265" s="38"/>
    </row>
    <row r="1266" ht="23.1" customHeight="1" spans="6:7">
      <c r="F1266" s="10"/>
      <c r="G1266" s="38"/>
    </row>
    <row r="1267" ht="23.1" customHeight="1" spans="6:7">
      <c r="F1267" s="10"/>
      <c r="G1267" s="38"/>
    </row>
    <row r="1268" ht="23.1" customHeight="1" spans="6:7">
      <c r="F1268" s="10"/>
      <c r="G1268" s="38"/>
    </row>
    <row r="1269" ht="23.1" customHeight="1" spans="6:7">
      <c r="F1269" s="10"/>
      <c r="G1269" s="38"/>
    </row>
    <row r="1270" ht="23.1" customHeight="1" spans="6:7">
      <c r="F1270" s="10"/>
      <c r="G1270" s="38"/>
    </row>
    <row r="1271" ht="23.1" customHeight="1" spans="6:7">
      <c r="F1271" s="10"/>
      <c r="G1271" s="38"/>
    </row>
    <row r="1272" ht="23.1" customHeight="1" spans="6:7">
      <c r="F1272" s="10"/>
      <c r="G1272" s="38"/>
    </row>
    <row r="1273" ht="23.1" customHeight="1" spans="6:7">
      <c r="F1273" s="10"/>
      <c r="G1273" s="38"/>
    </row>
    <row r="1274" ht="23.1" customHeight="1" spans="6:7">
      <c r="F1274" s="10"/>
      <c r="G1274" s="38"/>
    </row>
    <row r="1275" ht="23.1" customHeight="1" spans="6:7">
      <c r="F1275" s="10"/>
      <c r="G1275" s="38"/>
    </row>
    <row r="1276" ht="23.1" customHeight="1" spans="6:7">
      <c r="F1276" s="10"/>
      <c r="G1276" s="38"/>
    </row>
    <row r="1277" ht="23.1" customHeight="1" spans="6:7">
      <c r="F1277" s="10"/>
      <c r="G1277" s="38"/>
    </row>
    <row r="1278" ht="23.1" customHeight="1" spans="6:7">
      <c r="F1278" s="10"/>
      <c r="G1278" s="38"/>
    </row>
    <row r="1279" ht="23.1" customHeight="1" spans="6:7">
      <c r="F1279" s="10"/>
      <c r="G1279" s="38"/>
    </row>
    <row r="1280" ht="23.1" customHeight="1" spans="6:7">
      <c r="F1280" s="10"/>
      <c r="G1280" s="38"/>
    </row>
    <row r="1281" ht="23.1" customHeight="1" spans="6:7">
      <c r="F1281" s="10"/>
      <c r="G1281" s="38"/>
    </row>
    <row r="1282" ht="23.1" customHeight="1" spans="6:7">
      <c r="F1282" s="10"/>
      <c r="G1282" s="38"/>
    </row>
    <row r="1283" ht="23.1" customHeight="1" spans="6:7">
      <c r="F1283" s="10"/>
      <c r="G1283" s="38"/>
    </row>
    <row r="1284" ht="23.1" customHeight="1" spans="6:7">
      <c r="F1284" s="10"/>
      <c r="G1284" s="38"/>
    </row>
    <row r="1285" ht="23.1" customHeight="1" spans="6:7">
      <c r="F1285" s="10"/>
      <c r="G1285" s="38"/>
    </row>
    <row r="1286" ht="23.1" customHeight="1" spans="6:7">
      <c r="F1286" s="10"/>
      <c r="G1286" s="38"/>
    </row>
    <row r="1287" ht="23.1" customHeight="1" spans="6:7">
      <c r="F1287" s="10"/>
      <c r="G1287" s="38"/>
    </row>
    <row r="1288" ht="23.1" customHeight="1" spans="6:7">
      <c r="F1288" s="10"/>
      <c r="G1288" s="38"/>
    </row>
    <row r="1289" ht="23.1" customHeight="1" spans="6:7">
      <c r="F1289" s="10"/>
      <c r="G1289" s="38"/>
    </row>
    <row r="1290" ht="23.1" customHeight="1" spans="6:7">
      <c r="F1290" s="10"/>
      <c r="G1290" s="38"/>
    </row>
    <row r="1291" ht="23.1" customHeight="1" spans="6:7">
      <c r="F1291" s="10"/>
      <c r="G1291" s="38"/>
    </row>
    <row r="1292" ht="23.1" customHeight="1" spans="6:7">
      <c r="F1292" s="10"/>
      <c r="G1292" s="38"/>
    </row>
    <row r="1293" ht="23.1" customHeight="1" spans="6:7">
      <c r="F1293" s="10"/>
      <c r="G1293" s="38"/>
    </row>
    <row r="1294" ht="23.1" customHeight="1" spans="6:7">
      <c r="F1294" s="10"/>
      <c r="G1294" s="38"/>
    </row>
    <row r="1295" ht="23.1" customHeight="1" spans="6:7">
      <c r="F1295" s="10"/>
      <c r="G1295" s="38"/>
    </row>
    <row r="1296" ht="23.1" customHeight="1" spans="6:7">
      <c r="F1296" s="10"/>
      <c r="G1296" s="38"/>
    </row>
    <row r="1297" ht="23.1" customHeight="1" spans="6:7">
      <c r="F1297" s="10"/>
      <c r="G1297" s="38"/>
    </row>
    <row r="1298" ht="23.1" customHeight="1" spans="6:7">
      <c r="F1298" s="10"/>
      <c r="G1298" s="38"/>
    </row>
    <row r="1299" ht="23.1" customHeight="1" spans="6:7">
      <c r="F1299" s="10"/>
      <c r="G1299" s="38"/>
    </row>
    <row r="1300" ht="23.1" customHeight="1" spans="6:7">
      <c r="F1300" s="10"/>
      <c r="G1300" s="38"/>
    </row>
    <row r="1301" ht="23.1" customHeight="1" spans="6:7">
      <c r="F1301" s="10"/>
      <c r="G1301" s="38"/>
    </row>
    <row r="1302" ht="23.1" customHeight="1" spans="6:7">
      <c r="F1302" s="10"/>
      <c r="G1302" s="38"/>
    </row>
    <row r="1303" ht="23.1" customHeight="1" spans="6:7">
      <c r="F1303" s="10"/>
      <c r="G1303" s="38"/>
    </row>
    <row r="1304" ht="23.1" customHeight="1" spans="6:7">
      <c r="F1304" s="10"/>
      <c r="G1304" s="38"/>
    </row>
    <row r="1305" ht="23.1" customHeight="1" spans="6:7">
      <c r="F1305" s="10"/>
      <c r="G1305" s="38"/>
    </row>
    <row r="1306" ht="23.1" customHeight="1" spans="6:7">
      <c r="F1306" s="10"/>
      <c r="G1306" s="38"/>
    </row>
    <row r="1307" ht="23.1" customHeight="1" spans="6:7">
      <c r="F1307" s="10"/>
      <c r="G1307" s="38"/>
    </row>
    <row r="1308" ht="23.1" customHeight="1" spans="6:7">
      <c r="F1308" s="10"/>
      <c r="G1308" s="38"/>
    </row>
    <row r="1309" ht="23.1" customHeight="1" spans="6:7">
      <c r="F1309" s="10"/>
      <c r="G1309" s="38"/>
    </row>
    <row r="1310" ht="23.1" customHeight="1" spans="6:7">
      <c r="F1310" s="10"/>
      <c r="G1310" s="38"/>
    </row>
    <row r="1311" ht="23.1" customHeight="1" spans="6:7">
      <c r="F1311" s="10"/>
      <c r="G1311" s="38"/>
    </row>
    <row r="1312" ht="23.1" customHeight="1" spans="6:7">
      <c r="F1312" s="10"/>
      <c r="G1312" s="38"/>
    </row>
    <row r="1313" ht="23.1" customHeight="1" spans="6:7">
      <c r="F1313" s="10"/>
      <c r="G1313" s="38"/>
    </row>
    <row r="1314" ht="23.1" customHeight="1" spans="6:7">
      <c r="F1314" s="10"/>
      <c r="G1314" s="38"/>
    </row>
    <row r="1315" ht="23.1" customHeight="1" spans="6:7">
      <c r="F1315" s="10"/>
      <c r="G1315" s="38"/>
    </row>
    <row r="1316" ht="23.1" customHeight="1" spans="6:7">
      <c r="F1316" s="10"/>
      <c r="G1316" s="38"/>
    </row>
    <row r="1317" ht="23.1" customHeight="1" spans="6:7">
      <c r="F1317" s="10"/>
      <c r="G1317" s="38"/>
    </row>
    <row r="1318" ht="23.1" customHeight="1" spans="6:7">
      <c r="F1318" s="10"/>
      <c r="G1318" s="38"/>
    </row>
    <row r="1319" ht="23.1" customHeight="1" spans="6:7">
      <c r="F1319" s="10"/>
      <c r="G1319" s="38"/>
    </row>
    <row r="1320" ht="23.1" customHeight="1" spans="6:7">
      <c r="F1320" s="10"/>
      <c r="G1320" s="38"/>
    </row>
    <row r="1321" ht="23.1" customHeight="1" spans="6:7">
      <c r="F1321" s="10"/>
      <c r="G1321" s="38"/>
    </row>
    <row r="1322" ht="23.1" customHeight="1" spans="6:7">
      <c r="F1322" s="10"/>
      <c r="G1322" s="38"/>
    </row>
    <row r="1323" ht="23.1" customHeight="1" spans="6:7">
      <c r="F1323" s="10"/>
      <c r="G1323" s="38"/>
    </row>
    <row r="1324" ht="23.1" customHeight="1" spans="6:7">
      <c r="F1324" s="10"/>
      <c r="G1324" s="38"/>
    </row>
    <row r="1325" ht="23.1" customHeight="1" spans="6:7">
      <c r="F1325" s="10"/>
      <c r="G1325" s="38"/>
    </row>
    <row r="1326" ht="23.1" customHeight="1" spans="6:7">
      <c r="F1326" s="10"/>
      <c r="G1326" s="38"/>
    </row>
    <row r="1327" ht="23.1" customHeight="1" spans="6:7">
      <c r="F1327" s="10"/>
      <c r="G1327" s="38"/>
    </row>
    <row r="1328" ht="23.1" customHeight="1" spans="6:7">
      <c r="F1328" s="10"/>
      <c r="G1328" s="38"/>
    </row>
    <row r="1329" ht="23.1" customHeight="1" spans="6:7">
      <c r="F1329" s="10"/>
      <c r="G1329" s="38"/>
    </row>
    <row r="1330" ht="23.1" customHeight="1" spans="6:7">
      <c r="F1330" s="10"/>
      <c r="G1330" s="38"/>
    </row>
    <row r="1331" ht="23.1" customHeight="1" spans="6:7">
      <c r="F1331" s="10"/>
      <c r="G1331" s="38"/>
    </row>
    <row r="1332" ht="23.1" customHeight="1" spans="6:7">
      <c r="F1332" s="10"/>
      <c r="G1332" s="38"/>
    </row>
    <row r="1333" ht="23.1" customHeight="1" spans="6:7">
      <c r="F1333" s="10"/>
      <c r="G1333" s="38"/>
    </row>
    <row r="1334" ht="23.1" customHeight="1" spans="6:7">
      <c r="F1334" s="10"/>
      <c r="G1334" s="38"/>
    </row>
    <row r="1335" ht="23.1" customHeight="1" spans="6:7">
      <c r="F1335" s="10"/>
      <c r="G1335" s="38"/>
    </row>
    <row r="1336" ht="23.1" customHeight="1" spans="6:7">
      <c r="F1336" s="10"/>
      <c r="G1336" s="38"/>
    </row>
    <row r="1337" ht="23.1" customHeight="1" spans="6:7">
      <c r="F1337" s="10"/>
      <c r="G1337" s="38"/>
    </row>
    <row r="1338" ht="23.1" customHeight="1" spans="6:7">
      <c r="F1338" s="10"/>
      <c r="G1338" s="38"/>
    </row>
    <row r="1339" ht="23.1" customHeight="1" spans="6:7">
      <c r="F1339" s="10"/>
      <c r="G1339" s="38"/>
    </row>
    <row r="1340" ht="23.1" customHeight="1" spans="6:7">
      <c r="F1340" s="10"/>
      <c r="G1340" s="38"/>
    </row>
    <row r="1341" ht="23.1" customHeight="1" spans="6:7">
      <c r="F1341" s="10"/>
      <c r="G1341" s="38"/>
    </row>
    <row r="1342" ht="23.1" customHeight="1" spans="6:7">
      <c r="F1342" s="10"/>
      <c r="G1342" s="38"/>
    </row>
    <row r="1343" ht="23.1" customHeight="1" spans="6:7">
      <c r="F1343" s="10"/>
      <c r="G1343" s="38"/>
    </row>
    <row r="1344" ht="23.1" customHeight="1" spans="6:7">
      <c r="F1344" s="10"/>
      <c r="G1344" s="38"/>
    </row>
    <row r="1345" ht="23.1" customHeight="1" spans="6:7">
      <c r="F1345" s="10"/>
      <c r="G1345" s="38"/>
    </row>
    <row r="1346" ht="23.1" customHeight="1" spans="6:7">
      <c r="F1346" s="10"/>
      <c r="G1346" s="38"/>
    </row>
    <row r="1347" ht="23.1" customHeight="1" spans="6:7">
      <c r="F1347" s="10"/>
      <c r="G1347" s="38"/>
    </row>
    <row r="1348" ht="23.1" customHeight="1" spans="6:7">
      <c r="F1348" s="10"/>
      <c r="G1348" s="38"/>
    </row>
    <row r="1349" ht="23.1" customHeight="1" spans="6:7">
      <c r="F1349" s="10"/>
      <c r="G1349" s="38"/>
    </row>
    <row r="1350" ht="23.1" customHeight="1" spans="6:7">
      <c r="F1350" s="10"/>
      <c r="G1350" s="38"/>
    </row>
    <row r="1351" ht="23.1" customHeight="1" spans="6:7">
      <c r="F1351" s="10"/>
      <c r="G1351" s="38"/>
    </row>
    <row r="1352" ht="23.1" customHeight="1" spans="6:7">
      <c r="F1352" s="10"/>
      <c r="G1352" s="38"/>
    </row>
    <row r="1353" ht="23.1" customHeight="1" spans="6:7">
      <c r="F1353" s="10"/>
      <c r="G1353" s="38"/>
    </row>
    <row r="1354" ht="23.1" customHeight="1" spans="6:7">
      <c r="F1354" s="10"/>
      <c r="G1354" s="38"/>
    </row>
    <row r="1355" ht="23.1" customHeight="1" spans="6:7">
      <c r="F1355" s="10"/>
      <c r="G1355" s="38"/>
    </row>
    <row r="1356" ht="23.1" customHeight="1" spans="6:7">
      <c r="F1356" s="10"/>
      <c r="G1356" s="38"/>
    </row>
    <row r="1357" ht="23.1" customHeight="1" spans="6:7">
      <c r="F1357" s="10"/>
      <c r="G1357" s="38"/>
    </row>
    <row r="1358" ht="23.1" customHeight="1" spans="6:7">
      <c r="F1358" s="10"/>
      <c r="G1358" s="38"/>
    </row>
    <row r="1359" ht="23.1" customHeight="1" spans="6:7">
      <c r="F1359" s="10"/>
      <c r="G1359" s="38"/>
    </row>
    <row r="1360" ht="23.1" customHeight="1" spans="6:7">
      <c r="F1360" s="10"/>
      <c r="G1360" s="38"/>
    </row>
    <row r="1361" ht="23.1" customHeight="1" spans="6:7">
      <c r="F1361" s="10"/>
      <c r="G1361" s="38"/>
    </row>
    <row r="1362" ht="23.1" customHeight="1" spans="6:7">
      <c r="F1362" s="10"/>
      <c r="G1362" s="38"/>
    </row>
    <row r="1363" ht="23.1" customHeight="1" spans="6:7">
      <c r="F1363" s="10"/>
      <c r="G1363" s="38"/>
    </row>
    <row r="1364" ht="23.1" customHeight="1" spans="6:7">
      <c r="F1364" s="10"/>
      <c r="G1364" s="38"/>
    </row>
    <row r="1365" ht="23.1" customHeight="1" spans="6:7">
      <c r="F1365" s="10"/>
      <c r="G1365" s="38"/>
    </row>
    <row r="1366" ht="23.1" customHeight="1" spans="6:7">
      <c r="F1366" s="10"/>
      <c r="G1366" s="38"/>
    </row>
    <row r="1367" ht="23.1" customHeight="1" spans="6:7">
      <c r="F1367" s="10"/>
      <c r="G1367" s="38"/>
    </row>
    <row r="1368" ht="23.1" customHeight="1" spans="6:7">
      <c r="F1368" s="10"/>
      <c r="G1368" s="38"/>
    </row>
    <row r="1369" ht="23.1" customHeight="1" spans="6:7">
      <c r="F1369" s="10"/>
      <c r="G1369" s="38"/>
    </row>
    <row r="1370" ht="23.1" customHeight="1" spans="6:7">
      <c r="F1370" s="10"/>
      <c r="G1370" s="38"/>
    </row>
    <row r="1371" ht="23.1" customHeight="1" spans="6:7">
      <c r="F1371" s="10"/>
      <c r="G1371" s="38"/>
    </row>
    <row r="1372" ht="23.1" customHeight="1" spans="6:7">
      <c r="F1372" s="10"/>
      <c r="G1372" s="38"/>
    </row>
    <row r="1373" ht="23.1" customHeight="1" spans="6:7">
      <c r="F1373" s="10"/>
      <c r="G1373" s="38"/>
    </row>
    <row r="1374" ht="23.1" customHeight="1" spans="6:7">
      <c r="F1374" s="10"/>
      <c r="G1374" s="38"/>
    </row>
    <row r="1375" ht="23.1" customHeight="1" spans="6:7">
      <c r="F1375" s="10"/>
      <c r="G1375" s="38"/>
    </row>
    <row r="1376" ht="23.1" customHeight="1" spans="6:7">
      <c r="F1376" s="10"/>
      <c r="G1376" s="38"/>
    </row>
    <row r="1377" ht="23.1" customHeight="1" spans="6:7">
      <c r="F1377" s="10"/>
      <c r="G1377" s="38"/>
    </row>
    <row r="1378" ht="23.1" customHeight="1" spans="6:7">
      <c r="F1378" s="10"/>
      <c r="G1378" s="38"/>
    </row>
    <row r="1379" ht="23.1" customHeight="1" spans="6:7">
      <c r="F1379" s="10"/>
      <c r="G1379" s="38"/>
    </row>
    <row r="1380" ht="23.1" customHeight="1" spans="6:7">
      <c r="F1380" s="10"/>
      <c r="G1380" s="38"/>
    </row>
    <row r="1381" ht="23.1" customHeight="1" spans="6:7">
      <c r="F1381" s="10"/>
      <c r="G1381" s="38"/>
    </row>
    <row r="1382" ht="23.1" customHeight="1" spans="6:7">
      <c r="F1382" s="10"/>
      <c r="G1382" s="38"/>
    </row>
    <row r="1383" ht="23.1" customHeight="1" spans="6:7">
      <c r="F1383" s="10"/>
      <c r="G1383" s="38"/>
    </row>
    <row r="1384" ht="23.1" customHeight="1" spans="6:7">
      <c r="F1384" s="10"/>
      <c r="G1384" s="38"/>
    </row>
    <row r="1385" ht="23.1" customHeight="1" spans="6:7">
      <c r="F1385" s="10"/>
      <c r="G1385" s="38"/>
    </row>
    <row r="1386" ht="23.1" customHeight="1" spans="6:7">
      <c r="F1386" s="10"/>
      <c r="G1386" s="38"/>
    </row>
    <row r="1387" ht="23.1" customHeight="1" spans="6:7">
      <c r="F1387" s="10"/>
      <c r="G1387" s="38"/>
    </row>
    <row r="1388" ht="23.1" customHeight="1" spans="6:7">
      <c r="F1388" s="10"/>
      <c r="G1388" s="38"/>
    </row>
    <row r="1389" ht="23.1" customHeight="1" spans="6:7">
      <c r="F1389" s="10"/>
      <c r="G1389" s="38"/>
    </row>
    <row r="1390" ht="23.1" customHeight="1" spans="6:7">
      <c r="F1390" s="10"/>
      <c r="G1390" s="38"/>
    </row>
    <row r="1391" ht="23.1" customHeight="1" spans="6:7">
      <c r="F1391" s="10"/>
      <c r="G1391" s="38"/>
    </row>
    <row r="1392" ht="23.1" customHeight="1" spans="6:7">
      <c r="F1392" s="10"/>
      <c r="G1392" s="38"/>
    </row>
    <row r="1393" ht="23.1" customHeight="1" spans="6:7">
      <c r="F1393" s="10"/>
      <c r="G1393" s="38"/>
    </row>
    <row r="1394" ht="23.1" customHeight="1" spans="6:7">
      <c r="F1394" s="10"/>
      <c r="G1394" s="38"/>
    </row>
    <row r="1395" ht="23.1" customHeight="1" spans="6:7">
      <c r="F1395" s="10"/>
      <c r="G1395" s="38"/>
    </row>
    <row r="1396" ht="23.1" customHeight="1" spans="6:7">
      <c r="F1396" s="10"/>
      <c r="G1396" s="38"/>
    </row>
    <row r="1397" ht="23.1" customHeight="1" spans="6:7">
      <c r="F1397" s="10"/>
      <c r="G1397" s="38"/>
    </row>
    <row r="1398" ht="23.1" customHeight="1" spans="6:7">
      <c r="F1398" s="10"/>
      <c r="G1398" s="38"/>
    </row>
    <row r="1399" ht="23.1" customHeight="1" spans="6:7">
      <c r="F1399" s="10"/>
      <c r="G1399" s="38"/>
    </row>
    <row r="1400" ht="23.1" customHeight="1" spans="6:7">
      <c r="F1400" s="10"/>
      <c r="G1400" s="38"/>
    </row>
    <row r="1401" ht="23.1" customHeight="1" spans="6:7">
      <c r="F1401" s="10"/>
      <c r="G1401" s="38"/>
    </row>
    <row r="1402" ht="23.1" customHeight="1" spans="6:7">
      <c r="F1402" s="10"/>
      <c r="G1402" s="38"/>
    </row>
    <row r="1403" ht="23.1" customHeight="1" spans="6:7">
      <c r="F1403" s="10"/>
      <c r="G1403" s="38"/>
    </row>
    <row r="1404" ht="23.1" customHeight="1" spans="6:7">
      <c r="F1404" s="10"/>
      <c r="G1404" s="38"/>
    </row>
    <row r="1405" ht="23.1" customHeight="1" spans="6:7">
      <c r="F1405" s="10"/>
      <c r="G1405" s="38"/>
    </row>
    <row r="1406" ht="23.1" customHeight="1" spans="6:7">
      <c r="F1406" s="10"/>
      <c r="G1406" s="38"/>
    </row>
    <row r="1407" ht="23.1" customHeight="1" spans="6:7">
      <c r="F1407" s="10"/>
      <c r="G1407" s="38"/>
    </row>
    <row r="1408" ht="23.1" customHeight="1" spans="6:7">
      <c r="F1408" s="10"/>
      <c r="G1408" s="38"/>
    </row>
    <row r="1409" ht="23.1" customHeight="1" spans="6:7">
      <c r="F1409" s="10"/>
      <c r="G1409" s="38"/>
    </row>
    <row r="1410" ht="23.1" customHeight="1" spans="6:7">
      <c r="F1410" s="10"/>
      <c r="G1410" s="38"/>
    </row>
    <row r="1411" ht="23.1" customHeight="1" spans="6:7">
      <c r="F1411" s="10"/>
      <c r="G1411" s="38"/>
    </row>
    <row r="1412" ht="23.1" customHeight="1" spans="6:7">
      <c r="F1412" s="10"/>
      <c r="G1412" s="38"/>
    </row>
    <row r="1413" ht="23.1" customHeight="1" spans="6:7">
      <c r="F1413" s="10"/>
      <c r="G1413" s="38"/>
    </row>
    <row r="1414" ht="23.1" customHeight="1" spans="6:7">
      <c r="F1414" s="10"/>
      <c r="G1414" s="38"/>
    </row>
    <row r="1415" ht="23.1" customHeight="1" spans="6:7">
      <c r="F1415" s="10"/>
      <c r="G1415" s="38"/>
    </row>
    <row r="1416" ht="23.1" customHeight="1" spans="6:7">
      <c r="F1416" s="10"/>
      <c r="G1416" s="38"/>
    </row>
    <row r="1417" ht="23.1" customHeight="1" spans="6:7">
      <c r="F1417" s="10"/>
      <c r="G1417" s="38"/>
    </row>
    <row r="1418" ht="23.1" customHeight="1" spans="6:7">
      <c r="F1418" s="10"/>
      <c r="G1418" s="38"/>
    </row>
    <row r="1419" ht="23.1" customHeight="1" spans="6:7">
      <c r="F1419" s="10"/>
      <c r="G1419" s="38"/>
    </row>
    <row r="1420" ht="23.1" customHeight="1" spans="6:7">
      <c r="F1420" s="10"/>
      <c r="G1420" s="38"/>
    </row>
    <row r="1421" ht="23.1" customHeight="1" spans="6:7">
      <c r="F1421" s="10"/>
      <c r="G1421" s="38"/>
    </row>
    <row r="1422" ht="23.1" customHeight="1" spans="6:7">
      <c r="F1422" s="10"/>
      <c r="G1422" s="38"/>
    </row>
    <row r="1423" ht="23.1" customHeight="1" spans="6:7">
      <c r="F1423" s="10"/>
      <c r="G1423" s="38"/>
    </row>
    <row r="1424" ht="23.1" customHeight="1" spans="6:7">
      <c r="F1424" s="10"/>
      <c r="G1424" s="38"/>
    </row>
    <row r="1425" ht="23.1" customHeight="1" spans="6:7">
      <c r="F1425" s="10"/>
      <c r="G1425" s="38"/>
    </row>
    <row r="1426" ht="23.1" customHeight="1" spans="6:7">
      <c r="F1426" s="10"/>
      <c r="G1426" s="38"/>
    </row>
    <row r="1427" ht="23.1" customHeight="1" spans="6:7">
      <c r="F1427" s="10"/>
      <c r="G1427" s="38"/>
    </row>
    <row r="1428" ht="23.1" customHeight="1" spans="6:7">
      <c r="F1428" s="10"/>
      <c r="G1428" s="38"/>
    </row>
    <row r="1429" ht="23.1" customHeight="1" spans="6:7">
      <c r="F1429" s="10"/>
      <c r="G1429" s="38"/>
    </row>
    <row r="1430" ht="23.1" customHeight="1" spans="6:7">
      <c r="F1430" s="10"/>
      <c r="G1430" s="38"/>
    </row>
    <row r="1431" ht="23.1" customHeight="1" spans="6:7">
      <c r="F1431" s="10"/>
      <c r="G1431" s="38"/>
    </row>
    <row r="1432" ht="23.1" customHeight="1" spans="6:7">
      <c r="F1432" s="10"/>
      <c r="G1432" s="38"/>
    </row>
    <row r="1433" ht="23.1" customHeight="1" spans="6:7">
      <c r="F1433" s="10"/>
      <c r="G1433" s="38"/>
    </row>
    <row r="1434" ht="23.1" customHeight="1" spans="6:7">
      <c r="F1434" s="10"/>
      <c r="G1434" s="38"/>
    </row>
    <row r="1435" ht="23.1" customHeight="1" spans="6:7">
      <c r="F1435" s="10"/>
      <c r="G1435" s="38"/>
    </row>
    <row r="1436" ht="23.1" customHeight="1" spans="6:7">
      <c r="F1436" s="10"/>
      <c r="G1436" s="38"/>
    </row>
    <row r="1437" ht="23.1" customHeight="1" spans="6:7">
      <c r="F1437" s="10"/>
      <c r="G1437" s="38"/>
    </row>
    <row r="1438" ht="23.1" customHeight="1" spans="6:7">
      <c r="F1438" s="10"/>
      <c r="G1438" s="38"/>
    </row>
    <row r="1439" ht="23.1" customHeight="1" spans="6:7">
      <c r="F1439" s="10"/>
      <c r="G1439" s="38"/>
    </row>
    <row r="1440" ht="23.1" customHeight="1" spans="6:7">
      <c r="F1440" s="10"/>
      <c r="G1440" s="38"/>
    </row>
    <row r="1441" ht="23.1" customHeight="1" spans="6:7">
      <c r="F1441" s="10"/>
      <c r="G1441" s="38"/>
    </row>
    <row r="1442" ht="23.1" customHeight="1" spans="6:7">
      <c r="F1442" s="10"/>
      <c r="G1442" s="38"/>
    </row>
    <row r="1443" ht="23.1" customHeight="1" spans="6:7">
      <c r="F1443" s="10"/>
      <c r="G1443" s="38"/>
    </row>
    <row r="1444" ht="23.1" customHeight="1" spans="6:7">
      <c r="F1444" s="10"/>
      <c r="G1444" s="38"/>
    </row>
    <row r="1445" ht="23.1" customHeight="1" spans="6:7">
      <c r="F1445" s="10"/>
      <c r="G1445" s="38"/>
    </row>
    <row r="1446" ht="23.1" customHeight="1" spans="6:7">
      <c r="F1446" s="10"/>
      <c r="G1446" s="38"/>
    </row>
    <row r="1447" ht="23.1" customHeight="1" spans="6:7">
      <c r="F1447" s="10"/>
      <c r="G1447" s="38"/>
    </row>
    <row r="1448" ht="23.1" customHeight="1" spans="6:7">
      <c r="F1448" s="10"/>
      <c r="G1448" s="38"/>
    </row>
    <row r="1449" ht="23.1" customHeight="1" spans="6:7">
      <c r="F1449" s="10"/>
      <c r="G1449" s="38"/>
    </row>
    <row r="1450" ht="23.1" customHeight="1" spans="6:7">
      <c r="F1450" s="10"/>
      <c r="G1450" s="38"/>
    </row>
    <row r="1451" ht="23.1" customHeight="1" spans="6:7">
      <c r="F1451" s="10"/>
      <c r="G1451" s="38"/>
    </row>
    <row r="1452" ht="23.1" customHeight="1" spans="6:7">
      <c r="F1452" s="10"/>
      <c r="G1452" s="38"/>
    </row>
    <row r="1453" ht="23.1" customHeight="1" spans="6:7">
      <c r="F1453" s="10"/>
      <c r="G1453" s="38"/>
    </row>
    <row r="1454" ht="23.1" customHeight="1" spans="6:7">
      <c r="F1454" s="10"/>
      <c r="G1454" s="38"/>
    </row>
    <row r="1455" ht="23.1" customHeight="1" spans="6:7">
      <c r="F1455" s="10"/>
      <c r="G1455" s="38"/>
    </row>
    <row r="1456" ht="23.1" customHeight="1" spans="6:7">
      <c r="F1456" s="10"/>
      <c r="G1456" s="38"/>
    </row>
    <row r="1457" ht="23.1" customHeight="1" spans="6:7">
      <c r="F1457" s="10"/>
      <c r="G1457" s="38"/>
    </row>
    <row r="1458" ht="23.1" customHeight="1" spans="6:7">
      <c r="F1458" s="10"/>
      <c r="G1458" s="38"/>
    </row>
    <row r="1459" ht="23.1" customHeight="1" spans="6:7">
      <c r="F1459" s="10"/>
      <c r="G1459" s="38"/>
    </row>
    <row r="1460" ht="23.1" customHeight="1" spans="6:7">
      <c r="F1460" s="10"/>
      <c r="G1460" s="38"/>
    </row>
    <row r="1461" ht="23.1" customHeight="1" spans="6:7">
      <c r="F1461" s="10"/>
      <c r="G1461" s="38"/>
    </row>
    <row r="1462" ht="23.1" customHeight="1" spans="6:7">
      <c r="F1462" s="10"/>
      <c r="G1462" s="38"/>
    </row>
    <row r="1463" ht="23.1" customHeight="1" spans="6:7">
      <c r="F1463" s="10"/>
      <c r="G1463" s="38"/>
    </row>
    <row r="1464" ht="23.1" customHeight="1" spans="6:7">
      <c r="F1464" s="10"/>
      <c r="G1464" s="38"/>
    </row>
    <row r="1465" ht="23.1" customHeight="1" spans="6:7">
      <c r="F1465" s="10"/>
      <c r="G1465" s="38"/>
    </row>
    <row r="1466" ht="23.1" customHeight="1" spans="6:7">
      <c r="F1466" s="10"/>
      <c r="G1466" s="38"/>
    </row>
    <row r="1467" ht="23.1" customHeight="1" spans="6:7">
      <c r="F1467" s="10"/>
      <c r="G1467" s="38"/>
    </row>
    <row r="1468" ht="23.1" customHeight="1" spans="6:7">
      <c r="F1468" s="10"/>
      <c r="G1468" s="38"/>
    </row>
    <row r="1469" ht="23.1" customHeight="1" spans="6:7">
      <c r="F1469" s="10"/>
      <c r="G1469" s="38"/>
    </row>
    <row r="1470" ht="23.1" customHeight="1" spans="6:7">
      <c r="F1470" s="10"/>
      <c r="G1470" s="38"/>
    </row>
    <row r="1471" ht="23.1" customHeight="1" spans="6:7">
      <c r="F1471" s="10"/>
      <c r="G1471" s="38"/>
    </row>
    <row r="1472" ht="23.1" customHeight="1" spans="6:7">
      <c r="F1472" s="10"/>
      <c r="G1472" s="38"/>
    </row>
    <row r="1473" ht="23.1" customHeight="1" spans="6:7">
      <c r="F1473" s="10"/>
      <c r="G1473" s="38"/>
    </row>
    <row r="1474" ht="23.1" customHeight="1" spans="6:7">
      <c r="F1474" s="10"/>
      <c r="G1474" s="38"/>
    </row>
    <row r="1475" ht="23.1" customHeight="1" spans="6:7">
      <c r="F1475" s="10"/>
      <c r="G1475" s="38"/>
    </row>
    <row r="1476" ht="23.1" customHeight="1" spans="6:7">
      <c r="F1476" s="10"/>
      <c r="G1476" s="38"/>
    </row>
    <row r="1477" ht="23.1" customHeight="1" spans="6:7">
      <c r="F1477" s="10"/>
      <c r="G1477" s="38"/>
    </row>
    <row r="1478" ht="23.1" customHeight="1" spans="6:7">
      <c r="F1478" s="10"/>
      <c r="G1478" s="38"/>
    </row>
    <row r="1479" ht="23.1" customHeight="1" spans="6:7">
      <c r="F1479" s="10"/>
      <c r="G1479" s="38"/>
    </row>
    <row r="1480" ht="23.1" customHeight="1" spans="6:7">
      <c r="F1480" s="10"/>
      <c r="G1480" s="38"/>
    </row>
    <row r="1481" ht="23.1" customHeight="1" spans="6:7">
      <c r="F1481" s="10"/>
      <c r="G1481" s="38"/>
    </row>
    <row r="1482" ht="23.1" customHeight="1" spans="6:7">
      <c r="F1482" s="10"/>
      <c r="G1482" s="38"/>
    </row>
    <row r="1483" ht="23.1" customHeight="1" spans="6:7">
      <c r="F1483" s="10"/>
      <c r="G1483" s="38"/>
    </row>
    <row r="1484" ht="23.1" customHeight="1" spans="6:7">
      <c r="F1484" s="10"/>
      <c r="G1484" s="38"/>
    </row>
    <row r="1485" ht="23.1" customHeight="1" spans="6:7">
      <c r="F1485" s="10"/>
      <c r="G1485" s="38"/>
    </row>
    <row r="1486" ht="23.1" customHeight="1" spans="6:7">
      <c r="F1486" s="10"/>
      <c r="G1486" s="38"/>
    </row>
    <row r="1487" ht="23.1" customHeight="1" spans="6:7">
      <c r="F1487" s="10"/>
      <c r="G1487" s="38"/>
    </row>
    <row r="1488" ht="23.1" customHeight="1" spans="6:7">
      <c r="F1488" s="10"/>
      <c r="G1488" s="38"/>
    </row>
    <row r="1489" ht="23.1" customHeight="1" spans="6:7">
      <c r="F1489" s="10"/>
      <c r="G1489" s="38"/>
    </row>
    <row r="1490" ht="23.1" customHeight="1" spans="6:7">
      <c r="F1490" s="10"/>
      <c r="G1490" s="38"/>
    </row>
    <row r="1491" ht="23.1" customHeight="1" spans="6:7">
      <c r="F1491" s="10"/>
      <c r="G1491" s="38"/>
    </row>
    <row r="1492" ht="23.1" customHeight="1" spans="6:7">
      <c r="F1492" s="10"/>
      <c r="G1492" s="38"/>
    </row>
    <row r="1493" ht="23.1" customHeight="1" spans="6:7">
      <c r="F1493" s="10"/>
      <c r="G1493" s="38"/>
    </row>
    <row r="1494" ht="23.1" customHeight="1" spans="6:7">
      <c r="F1494" s="10"/>
      <c r="G1494" s="38"/>
    </row>
    <row r="1495" ht="23.1" customHeight="1" spans="6:7">
      <c r="F1495" s="10"/>
      <c r="G1495" s="38"/>
    </row>
    <row r="1496" ht="23.1" customHeight="1" spans="6:7">
      <c r="F1496" s="10"/>
      <c r="G1496" s="38"/>
    </row>
    <row r="1497" ht="23.1" customHeight="1" spans="6:7">
      <c r="F1497" s="10"/>
      <c r="G1497" s="38"/>
    </row>
    <row r="1498" ht="23.1" customHeight="1" spans="6:7">
      <c r="F1498" s="10"/>
      <c r="G1498" s="38"/>
    </row>
    <row r="1499" ht="23.1" customHeight="1" spans="6:7">
      <c r="F1499" s="10"/>
      <c r="G1499" s="38"/>
    </row>
    <row r="1500" ht="23.1" customHeight="1" spans="6:7">
      <c r="F1500" s="10"/>
      <c r="G1500" s="38"/>
    </row>
    <row r="1501" ht="23.1" customHeight="1" spans="6:7">
      <c r="F1501" s="10"/>
      <c r="G1501" s="38"/>
    </row>
    <row r="1502" ht="23.1" customHeight="1" spans="6:7">
      <c r="F1502" s="10"/>
      <c r="G1502" s="38"/>
    </row>
    <row r="1503" ht="23.1" customHeight="1" spans="6:7">
      <c r="F1503" s="10"/>
      <c r="G1503" s="38"/>
    </row>
    <row r="1504" ht="23.1" customHeight="1" spans="6:7">
      <c r="F1504" s="10"/>
      <c r="G1504" s="38"/>
    </row>
    <row r="1505" ht="23.1" customHeight="1" spans="6:7">
      <c r="F1505" s="10"/>
      <c r="G1505" s="38"/>
    </row>
    <row r="1506" ht="23.1" customHeight="1" spans="6:7">
      <c r="F1506" s="10"/>
      <c r="G1506" s="38"/>
    </row>
    <row r="1507" ht="23.1" customHeight="1" spans="6:7">
      <c r="F1507" s="10"/>
      <c r="G1507" s="38"/>
    </row>
    <row r="1508" ht="23.1" customHeight="1" spans="6:7">
      <c r="F1508" s="10"/>
      <c r="G1508" s="38"/>
    </row>
    <row r="1509" ht="23.1" customHeight="1" spans="6:7">
      <c r="F1509" s="10"/>
      <c r="G1509" s="38"/>
    </row>
    <row r="1510" ht="23.1" customHeight="1" spans="6:7">
      <c r="F1510" s="10"/>
      <c r="G1510" s="38"/>
    </row>
    <row r="1511" ht="23.1" customHeight="1" spans="6:7">
      <c r="F1511" s="10"/>
      <c r="G1511" s="38"/>
    </row>
    <row r="1512" ht="23.1" customHeight="1" spans="6:7">
      <c r="F1512" s="10"/>
      <c r="G1512" s="38"/>
    </row>
    <row r="1513" ht="23.1" customHeight="1" spans="6:7">
      <c r="F1513" s="10"/>
      <c r="G1513" s="38"/>
    </row>
    <row r="1514" ht="23.1" customHeight="1" spans="6:7">
      <c r="F1514" s="10"/>
      <c r="G1514" s="38"/>
    </row>
    <row r="1515" ht="23.1" customHeight="1" spans="6:7">
      <c r="F1515" s="10"/>
      <c r="G1515" s="38"/>
    </row>
    <row r="1516" ht="23.1" customHeight="1" spans="6:7">
      <c r="F1516" s="10"/>
      <c r="G1516" s="38"/>
    </row>
    <row r="1517" ht="23.1" customHeight="1" spans="6:7">
      <c r="F1517" s="10"/>
      <c r="G1517" s="38"/>
    </row>
    <row r="1518" ht="23.1" customHeight="1" spans="6:7">
      <c r="F1518" s="10"/>
      <c r="G1518" s="38"/>
    </row>
    <row r="1519" ht="23.1" customHeight="1" spans="6:7">
      <c r="F1519" s="10"/>
      <c r="G1519" s="38"/>
    </row>
    <row r="1520" ht="23.1" customHeight="1" spans="6:7">
      <c r="F1520" s="10"/>
      <c r="G1520" s="38"/>
    </row>
    <row r="1521" ht="23.1" customHeight="1" spans="6:7">
      <c r="F1521" s="10"/>
      <c r="G1521" s="38"/>
    </row>
    <row r="1522" ht="23.1" customHeight="1" spans="6:7">
      <c r="F1522" s="10"/>
      <c r="G1522" s="38"/>
    </row>
    <row r="1523" ht="23.1" customHeight="1" spans="6:7">
      <c r="F1523" s="10"/>
      <c r="G1523" s="38"/>
    </row>
    <row r="1524" ht="23.1" customHeight="1" spans="6:7">
      <c r="F1524" s="10"/>
      <c r="G1524" s="38"/>
    </row>
    <row r="1525" ht="23.1" customHeight="1" spans="6:7">
      <c r="F1525" s="10"/>
      <c r="G1525" s="38"/>
    </row>
    <row r="1526" ht="23.1" customHeight="1" spans="6:7">
      <c r="F1526" s="10"/>
      <c r="G1526" s="38"/>
    </row>
    <row r="1527" ht="23.1" customHeight="1" spans="6:7">
      <c r="F1527" s="10"/>
      <c r="G1527" s="38"/>
    </row>
    <row r="1528" ht="23.1" customHeight="1" spans="6:7">
      <c r="F1528" s="10"/>
      <c r="G1528" s="38"/>
    </row>
    <row r="1529" ht="23.1" customHeight="1" spans="6:7">
      <c r="F1529" s="10"/>
      <c r="G1529" s="38"/>
    </row>
    <row r="1530" ht="23.1" customHeight="1" spans="6:7">
      <c r="F1530" s="10"/>
      <c r="G1530" s="38"/>
    </row>
    <row r="1531" ht="23.1" customHeight="1" spans="6:7">
      <c r="F1531" s="10"/>
      <c r="G1531" s="38"/>
    </row>
    <row r="1532" ht="23.1" customHeight="1" spans="6:7">
      <c r="F1532" s="10"/>
      <c r="G1532" s="38"/>
    </row>
    <row r="1533" ht="23.1" customHeight="1" spans="6:7">
      <c r="F1533" s="10"/>
      <c r="G1533" s="38"/>
    </row>
    <row r="1534" ht="23.1" customHeight="1" spans="6:7">
      <c r="F1534" s="10"/>
      <c r="G1534" s="38"/>
    </row>
    <row r="1535" ht="23.1" customHeight="1" spans="6:7">
      <c r="F1535" s="10"/>
      <c r="G1535" s="38"/>
    </row>
    <row r="1536" ht="23.1" customHeight="1" spans="6:7">
      <c r="F1536" s="10"/>
      <c r="G1536" s="38"/>
    </row>
    <row r="1537" ht="23.1" customHeight="1" spans="6:7">
      <c r="F1537" s="10"/>
      <c r="G1537" s="38"/>
    </row>
    <row r="1538" ht="23.1" customHeight="1" spans="6:7">
      <c r="F1538" s="10"/>
      <c r="G1538" s="38"/>
    </row>
    <row r="1539" ht="23.1" customHeight="1" spans="6:7">
      <c r="F1539" s="10"/>
      <c r="G1539" s="38"/>
    </row>
    <row r="1540" ht="23.1" customHeight="1" spans="6:7">
      <c r="F1540" s="10"/>
      <c r="G1540" s="38"/>
    </row>
    <row r="1541" ht="23.1" customHeight="1" spans="6:7">
      <c r="F1541" s="10"/>
      <c r="G1541" s="38"/>
    </row>
    <row r="1542" ht="23.1" customHeight="1" spans="6:7">
      <c r="F1542" s="10"/>
      <c r="G1542" s="38"/>
    </row>
    <row r="1543" ht="23.1" customHeight="1" spans="6:7">
      <c r="F1543" s="10"/>
      <c r="G1543" s="38"/>
    </row>
    <row r="1544" ht="23.1" customHeight="1" spans="6:7">
      <c r="F1544" s="10"/>
      <c r="G1544" s="38"/>
    </row>
    <row r="1545" ht="23.1" customHeight="1" spans="6:7">
      <c r="F1545" s="10"/>
      <c r="G1545" s="38"/>
    </row>
    <row r="1546" ht="23.1" customHeight="1" spans="6:7">
      <c r="F1546" s="10"/>
      <c r="G1546" s="38"/>
    </row>
    <row r="1547" ht="23.1" customHeight="1" spans="6:7">
      <c r="F1547" s="10"/>
      <c r="G1547" s="38"/>
    </row>
    <row r="1548" ht="23.1" customHeight="1" spans="6:7">
      <c r="F1548" s="10"/>
      <c r="G1548" s="38"/>
    </row>
    <row r="1549" ht="23.1" customHeight="1" spans="6:7">
      <c r="F1549" s="10"/>
      <c r="G1549" s="38"/>
    </row>
    <row r="1550" ht="23.1" customHeight="1" spans="6:7">
      <c r="F1550" s="10"/>
      <c r="G1550" s="38"/>
    </row>
    <row r="1551" ht="23.1" customHeight="1" spans="6:7">
      <c r="F1551" s="10"/>
      <c r="G1551" s="38"/>
    </row>
    <row r="1552" ht="23.1" customHeight="1" spans="6:7">
      <c r="F1552" s="10"/>
      <c r="G1552" s="38"/>
    </row>
    <row r="1553" ht="23.1" customHeight="1" spans="6:7">
      <c r="F1553" s="10"/>
      <c r="G1553" s="38"/>
    </row>
    <row r="1554" ht="23.1" customHeight="1" spans="6:7">
      <c r="F1554" s="10"/>
      <c r="G1554" s="38"/>
    </row>
    <row r="1555" ht="23.1" customHeight="1" spans="6:7">
      <c r="F1555" s="10"/>
      <c r="G1555" s="38"/>
    </row>
    <row r="1556" ht="23.1" customHeight="1" spans="6:7">
      <c r="F1556" s="10"/>
      <c r="G1556" s="38"/>
    </row>
    <row r="1557" ht="23.1" customHeight="1" spans="6:7">
      <c r="F1557" s="10"/>
      <c r="G1557" s="38"/>
    </row>
    <row r="1558" ht="23.1" customHeight="1" spans="6:7">
      <c r="F1558" s="10"/>
      <c r="G1558" s="38"/>
    </row>
    <row r="1559" ht="23.1" customHeight="1" spans="6:7">
      <c r="F1559" s="10"/>
      <c r="G1559" s="38"/>
    </row>
    <row r="1560" ht="23.1" customHeight="1" spans="6:7">
      <c r="F1560" s="10"/>
      <c r="G1560" s="38"/>
    </row>
    <row r="1561" ht="23.1" customHeight="1" spans="6:7">
      <c r="F1561" s="10"/>
      <c r="G1561" s="38"/>
    </row>
    <row r="1562" ht="23.1" customHeight="1" spans="6:7">
      <c r="F1562" s="10"/>
      <c r="G1562" s="38"/>
    </row>
    <row r="1563" ht="23.1" customHeight="1" spans="6:7">
      <c r="F1563" s="10"/>
      <c r="G1563" s="38"/>
    </row>
    <row r="1564" ht="23.1" customHeight="1" spans="6:7">
      <c r="F1564" s="10"/>
      <c r="G1564" s="38"/>
    </row>
    <row r="1565" ht="23.1" customHeight="1" spans="6:7">
      <c r="F1565" s="10"/>
      <c r="G1565" s="38"/>
    </row>
    <row r="1566" ht="23.1" customHeight="1" spans="6:7">
      <c r="F1566" s="10"/>
      <c r="G1566" s="38"/>
    </row>
    <row r="1567" ht="23.1" customHeight="1" spans="6:7">
      <c r="F1567" s="10"/>
      <c r="G1567" s="38"/>
    </row>
    <row r="1568" ht="23.1" customHeight="1" spans="6:7">
      <c r="F1568" s="10"/>
      <c r="G1568" s="38"/>
    </row>
    <row r="1569" ht="23.1" customHeight="1" spans="6:7">
      <c r="F1569" s="10"/>
      <c r="G1569" s="38"/>
    </row>
    <row r="1570" ht="23.1" customHeight="1" spans="6:7">
      <c r="F1570" s="10"/>
      <c r="G1570" s="38"/>
    </row>
    <row r="1571" ht="23.1" customHeight="1" spans="6:7">
      <c r="F1571" s="10"/>
      <c r="G1571" s="38"/>
    </row>
    <row r="1572" ht="23.1" customHeight="1" spans="6:7">
      <c r="F1572" s="10"/>
      <c r="G1572" s="38"/>
    </row>
    <row r="1573" ht="23.1" customHeight="1" spans="6:7">
      <c r="F1573" s="10"/>
      <c r="G1573" s="38"/>
    </row>
    <row r="1574" ht="23.1" customHeight="1" spans="6:7">
      <c r="F1574" s="10"/>
      <c r="G1574" s="38"/>
    </row>
    <row r="1575" ht="23.1" customHeight="1" spans="6:7">
      <c r="F1575" s="10"/>
      <c r="G1575" s="38"/>
    </row>
    <row r="1576" ht="23.1" customHeight="1" spans="6:7">
      <c r="F1576" s="10"/>
      <c r="G1576" s="38"/>
    </row>
    <row r="1577" ht="23.1" customHeight="1" spans="6:7">
      <c r="F1577" s="10"/>
      <c r="G1577" s="38"/>
    </row>
    <row r="1578" ht="23.1" customHeight="1" spans="6:7">
      <c r="F1578" s="10"/>
      <c r="G1578" s="38"/>
    </row>
    <row r="1579" ht="23.1" customHeight="1" spans="6:7">
      <c r="F1579" s="10"/>
      <c r="G1579" s="38"/>
    </row>
    <row r="1580" ht="23.1" customHeight="1" spans="6:7">
      <c r="F1580" s="10"/>
      <c r="G1580" s="38"/>
    </row>
    <row r="1581" ht="23.1" customHeight="1" spans="6:7">
      <c r="F1581" s="10"/>
      <c r="G1581" s="38"/>
    </row>
    <row r="1582" ht="23.1" customHeight="1" spans="6:7">
      <c r="F1582" s="10"/>
      <c r="G1582" s="38"/>
    </row>
    <row r="1583" ht="23.1" customHeight="1" spans="6:7">
      <c r="F1583" s="10"/>
      <c r="G1583" s="38"/>
    </row>
    <row r="1584" ht="23.1" customHeight="1" spans="6:7">
      <c r="F1584" s="10"/>
      <c r="G1584" s="38"/>
    </row>
    <row r="1585" ht="23.1" customHeight="1" spans="6:7">
      <c r="F1585" s="10"/>
      <c r="G1585" s="38"/>
    </row>
    <row r="1586" ht="23.1" customHeight="1" spans="6:7">
      <c r="F1586" s="10"/>
      <c r="G1586" s="38"/>
    </row>
    <row r="1587" ht="23.1" customHeight="1" spans="6:7">
      <c r="F1587" s="10"/>
      <c r="G1587" s="38"/>
    </row>
    <row r="1588" ht="23.1" customHeight="1" spans="6:7">
      <c r="F1588" s="10"/>
      <c r="G1588" s="38"/>
    </row>
    <row r="1589" ht="23.1" customHeight="1" spans="6:7">
      <c r="F1589" s="10"/>
      <c r="G1589" s="38"/>
    </row>
    <row r="1590" ht="23.1" customHeight="1" spans="6:7">
      <c r="F1590" s="10"/>
      <c r="G1590" s="38"/>
    </row>
    <row r="1591" ht="23.1" customHeight="1" spans="6:7">
      <c r="F1591" s="10"/>
      <c r="G1591" s="38"/>
    </row>
    <row r="1592" ht="23.1" customHeight="1" spans="6:7">
      <c r="F1592" s="10"/>
      <c r="G1592" s="38"/>
    </row>
    <row r="1593" ht="23.1" customHeight="1" spans="6:7">
      <c r="F1593" s="10"/>
      <c r="G1593" s="38"/>
    </row>
    <row r="1594" ht="23.1" customHeight="1" spans="6:7">
      <c r="F1594" s="10"/>
      <c r="G1594" s="38"/>
    </row>
    <row r="1595" ht="23.1" customHeight="1" spans="6:7">
      <c r="F1595" s="10"/>
      <c r="G1595" s="38"/>
    </row>
    <row r="1596" ht="23.1" customHeight="1" spans="6:7">
      <c r="F1596" s="10"/>
      <c r="G1596" s="38"/>
    </row>
    <row r="1597" ht="23.1" customHeight="1" spans="6:7">
      <c r="F1597" s="10"/>
      <c r="G1597" s="38"/>
    </row>
    <row r="1598" ht="23.1" customHeight="1" spans="6:7">
      <c r="F1598" s="10"/>
      <c r="G1598" s="38"/>
    </row>
    <row r="1599" ht="23.1" customHeight="1" spans="6:7">
      <c r="F1599" s="10"/>
      <c r="G1599" s="38"/>
    </row>
    <row r="1600" ht="23.1" customHeight="1" spans="6:7">
      <c r="F1600" s="10"/>
      <c r="G1600" s="38"/>
    </row>
    <row r="1601" ht="23.1" customHeight="1" spans="6:7">
      <c r="F1601" s="10"/>
      <c r="G1601" s="38"/>
    </row>
    <row r="1602" ht="23.1" customHeight="1" spans="6:7">
      <c r="F1602" s="10"/>
      <c r="G1602" s="38"/>
    </row>
    <row r="1603" ht="23.1" customHeight="1" spans="6:7">
      <c r="F1603" s="10"/>
      <c r="G1603" s="38"/>
    </row>
    <row r="1604" ht="23.1" customHeight="1" spans="6:7">
      <c r="F1604" s="10"/>
      <c r="G1604" s="38"/>
    </row>
    <row r="1605" ht="23.1" customHeight="1" spans="6:7">
      <c r="F1605" s="10"/>
      <c r="G1605" s="38"/>
    </row>
    <row r="1606" ht="23.1" customHeight="1" spans="6:7">
      <c r="F1606" s="10"/>
      <c r="G1606" s="38"/>
    </row>
    <row r="1607" ht="23.1" customHeight="1" spans="6:7">
      <c r="F1607" s="10"/>
      <c r="G1607" s="38"/>
    </row>
    <row r="1608" ht="23.1" customHeight="1" spans="6:7">
      <c r="F1608" s="10"/>
      <c r="G1608" s="38"/>
    </row>
    <row r="1609" ht="23.1" customHeight="1" spans="6:7">
      <c r="F1609" s="10"/>
      <c r="G1609" s="38"/>
    </row>
    <row r="1610" ht="23.1" customHeight="1" spans="6:7">
      <c r="F1610" s="10"/>
      <c r="G1610" s="38"/>
    </row>
    <row r="1611" ht="23.1" customHeight="1" spans="6:7">
      <c r="F1611" s="10"/>
      <c r="G1611" s="38"/>
    </row>
    <row r="1612" ht="23.1" customHeight="1" spans="6:7">
      <c r="F1612" s="10"/>
      <c r="G1612" s="38"/>
    </row>
    <row r="1613" ht="23.1" customHeight="1" spans="6:7">
      <c r="F1613" s="10"/>
      <c r="G1613" s="38"/>
    </row>
    <row r="1614" ht="23.1" customHeight="1" spans="6:7">
      <c r="F1614" s="10"/>
      <c r="G1614" s="38"/>
    </row>
    <row r="1615" ht="23.1" customHeight="1" spans="6:7">
      <c r="F1615" s="10"/>
      <c r="G1615" s="38"/>
    </row>
    <row r="1616" ht="23.1" customHeight="1" spans="6:7">
      <c r="F1616" s="10"/>
      <c r="G1616" s="38"/>
    </row>
    <row r="1617" ht="23.1" customHeight="1" spans="6:7">
      <c r="F1617" s="10"/>
      <c r="G1617" s="38"/>
    </row>
    <row r="1618" ht="23.1" customHeight="1" spans="6:7">
      <c r="F1618" s="10"/>
      <c r="G1618" s="38"/>
    </row>
    <row r="1619" ht="23.1" customHeight="1" spans="6:7">
      <c r="F1619" s="10"/>
      <c r="G1619" s="38"/>
    </row>
    <row r="1620" ht="23.1" customHeight="1" spans="6:7">
      <c r="F1620" s="10"/>
      <c r="G1620" s="38"/>
    </row>
    <row r="1621" ht="23.1" customHeight="1" spans="6:7">
      <c r="F1621" s="10"/>
      <c r="G1621" s="38"/>
    </row>
    <row r="1622" ht="23.1" customHeight="1" spans="6:7">
      <c r="F1622" s="10"/>
      <c r="G1622" s="38"/>
    </row>
    <row r="1623" ht="23.1" customHeight="1" spans="6:7">
      <c r="F1623" s="10"/>
      <c r="G1623" s="38"/>
    </row>
    <row r="1624" ht="23.1" customHeight="1" spans="6:7">
      <c r="F1624" s="10"/>
      <c r="G1624" s="38"/>
    </row>
    <row r="1625" ht="23.1" customHeight="1" spans="6:7">
      <c r="F1625" s="10"/>
      <c r="G1625" s="38"/>
    </row>
    <row r="1626" ht="23.1" customHeight="1" spans="6:7">
      <c r="F1626" s="10"/>
      <c r="G1626" s="38"/>
    </row>
    <row r="1627" ht="23.1" customHeight="1" spans="6:7">
      <c r="F1627" s="10"/>
      <c r="G1627" s="38"/>
    </row>
    <row r="1628" ht="23.1" customHeight="1" spans="6:7">
      <c r="F1628" s="10"/>
      <c r="G1628" s="38"/>
    </row>
    <row r="1629" ht="23.1" customHeight="1" spans="6:7">
      <c r="F1629" s="10"/>
      <c r="G1629" s="38"/>
    </row>
    <row r="1630" ht="23.1" customHeight="1" spans="6:7">
      <c r="F1630" s="10"/>
      <c r="G1630" s="38"/>
    </row>
    <row r="1631" ht="23.1" customHeight="1" spans="6:7">
      <c r="F1631" s="10"/>
      <c r="G1631" s="38"/>
    </row>
    <row r="1632" ht="23.1" customHeight="1" spans="6:7">
      <c r="F1632" s="10"/>
      <c r="G1632" s="38"/>
    </row>
    <row r="1633" ht="23.1" customHeight="1" spans="6:7">
      <c r="F1633" s="10"/>
      <c r="G1633" s="38"/>
    </row>
    <row r="1634" ht="23.1" customHeight="1" spans="6:7">
      <c r="F1634" s="10"/>
      <c r="G1634" s="38"/>
    </row>
    <row r="1635" ht="23.1" customHeight="1" spans="6:7">
      <c r="F1635" s="10"/>
      <c r="G1635" s="38"/>
    </row>
    <row r="1636" ht="23.1" customHeight="1" spans="6:7">
      <c r="F1636" s="10"/>
      <c r="G1636" s="38"/>
    </row>
    <row r="1637" ht="23.1" customHeight="1" spans="6:7">
      <c r="F1637" s="10"/>
      <c r="G1637" s="38"/>
    </row>
    <row r="1638" ht="23.1" customHeight="1" spans="6:7">
      <c r="F1638" s="10"/>
      <c r="G1638" s="38"/>
    </row>
    <row r="1639" ht="23.1" customHeight="1" spans="6:7">
      <c r="F1639" s="10"/>
      <c r="G1639" s="38"/>
    </row>
    <row r="1640" ht="23.1" customHeight="1" spans="6:7">
      <c r="F1640" s="10"/>
      <c r="G1640" s="38"/>
    </row>
    <row r="1641" ht="23.1" customHeight="1" spans="6:7">
      <c r="F1641" s="10"/>
      <c r="G1641" s="38"/>
    </row>
    <row r="1642" ht="23.1" customHeight="1" spans="6:7">
      <c r="F1642" s="10"/>
      <c r="G1642" s="38"/>
    </row>
    <row r="1643" ht="23.1" customHeight="1" spans="6:7">
      <c r="F1643" s="10"/>
      <c r="G1643" s="38"/>
    </row>
    <row r="1644" ht="23.1" customHeight="1" spans="6:7">
      <c r="F1644" s="10"/>
      <c r="G1644" s="38"/>
    </row>
    <row r="1645" ht="23.1" customHeight="1" spans="6:7">
      <c r="F1645" s="10"/>
      <c r="G1645" s="38"/>
    </row>
    <row r="1646" ht="23.1" customHeight="1" spans="6:7">
      <c r="F1646" s="10"/>
      <c r="G1646" s="38"/>
    </row>
    <row r="1647" ht="23.1" customHeight="1" spans="6:7">
      <c r="F1647" s="10"/>
      <c r="G1647" s="38"/>
    </row>
    <row r="1648" ht="23.1" customHeight="1" spans="6:7">
      <c r="F1648" s="10"/>
      <c r="G1648" s="38"/>
    </row>
    <row r="1649" ht="23.1" customHeight="1" spans="6:7">
      <c r="F1649" s="10"/>
      <c r="G1649" s="38"/>
    </row>
    <row r="1650" ht="23.1" customHeight="1" spans="6:7">
      <c r="F1650" s="10"/>
      <c r="G1650" s="38"/>
    </row>
    <row r="1651" ht="23.1" customHeight="1" spans="6:7">
      <c r="F1651" s="10"/>
      <c r="G1651" s="38"/>
    </row>
    <row r="1652" ht="23.1" customHeight="1" spans="6:7">
      <c r="F1652" s="10"/>
      <c r="G1652" s="38"/>
    </row>
    <row r="1653" ht="23.1" customHeight="1" spans="6:7">
      <c r="F1653" s="10"/>
      <c r="G1653" s="38"/>
    </row>
    <row r="1654" ht="23.1" customHeight="1" spans="6:7">
      <c r="F1654" s="10"/>
      <c r="G1654" s="38"/>
    </row>
    <row r="1655" ht="23.1" customHeight="1" spans="6:7">
      <c r="F1655" s="10"/>
      <c r="G1655" s="38"/>
    </row>
    <row r="1656" ht="23.1" customHeight="1" spans="6:7">
      <c r="F1656" s="10"/>
      <c r="G1656" s="38"/>
    </row>
    <row r="1657" ht="23.1" customHeight="1" spans="6:7">
      <c r="F1657" s="10"/>
      <c r="G1657" s="38"/>
    </row>
    <row r="1658" ht="23.1" customHeight="1" spans="6:7">
      <c r="F1658" s="10"/>
      <c r="G1658" s="38"/>
    </row>
    <row r="1659" ht="23.1" customHeight="1" spans="6:7">
      <c r="F1659" s="10"/>
      <c r="G1659" s="38"/>
    </row>
    <row r="1660" ht="23.1" customHeight="1" spans="6:7">
      <c r="F1660" s="10"/>
      <c r="G1660" s="38"/>
    </row>
    <row r="1661" ht="23.1" customHeight="1" spans="6:7">
      <c r="F1661" s="10"/>
      <c r="G1661" s="38"/>
    </row>
    <row r="1662" ht="23.1" customHeight="1" spans="6:7">
      <c r="F1662" s="10"/>
      <c r="G1662" s="38"/>
    </row>
    <row r="1663" ht="23.1" customHeight="1" spans="6:7">
      <c r="F1663" s="10"/>
      <c r="G1663" s="38"/>
    </row>
    <row r="1664" ht="23.1" customHeight="1" spans="6:7">
      <c r="F1664" s="10"/>
      <c r="G1664" s="38"/>
    </row>
    <row r="1665" ht="23.1" customHeight="1" spans="6:7">
      <c r="F1665" s="10"/>
      <c r="G1665" s="38"/>
    </row>
    <row r="1666" ht="23.1" customHeight="1" spans="6:7">
      <c r="F1666" s="10"/>
      <c r="G1666" s="38"/>
    </row>
    <row r="1667" ht="23.1" customHeight="1" spans="6:7">
      <c r="F1667" s="10"/>
      <c r="G1667" s="38"/>
    </row>
    <row r="1668" ht="23.1" customHeight="1" spans="6:7">
      <c r="F1668" s="10"/>
      <c r="G1668" s="38"/>
    </row>
    <row r="1669" ht="23.1" customHeight="1" spans="6:7">
      <c r="F1669" s="10"/>
      <c r="G1669" s="38"/>
    </row>
    <row r="1670" ht="23.1" customHeight="1" spans="6:7">
      <c r="F1670" s="10"/>
      <c r="G1670" s="38"/>
    </row>
    <row r="1671" ht="23.1" customHeight="1" spans="6:7">
      <c r="F1671" s="10"/>
      <c r="G1671" s="38"/>
    </row>
    <row r="1672" ht="23.1" customHeight="1" spans="6:7">
      <c r="F1672" s="10"/>
      <c r="G1672" s="38"/>
    </row>
    <row r="1673" ht="23.1" customHeight="1" spans="6:7">
      <c r="F1673" s="10"/>
      <c r="G1673" s="38"/>
    </row>
    <row r="1674" ht="23.1" customHeight="1" spans="6:7">
      <c r="F1674" s="10"/>
      <c r="G1674" s="38"/>
    </row>
    <row r="1675" ht="23.1" customHeight="1" spans="6:7">
      <c r="F1675" s="10"/>
      <c r="G1675" s="38"/>
    </row>
    <row r="1676" ht="23.1" customHeight="1" spans="6:7">
      <c r="F1676" s="10"/>
      <c r="G1676" s="38"/>
    </row>
    <row r="1677" ht="23.1" customHeight="1" spans="6:7">
      <c r="F1677" s="10"/>
      <c r="G1677" s="38"/>
    </row>
    <row r="1678" ht="23.1" customHeight="1" spans="6:7">
      <c r="F1678" s="10"/>
      <c r="G1678" s="38"/>
    </row>
    <row r="1679" ht="23.1" customHeight="1" spans="6:7">
      <c r="F1679" s="10"/>
      <c r="G1679" s="38"/>
    </row>
    <row r="1680" ht="23.1" customHeight="1" spans="6:7">
      <c r="F1680" s="10"/>
      <c r="G1680" s="38"/>
    </row>
    <row r="1681" ht="23.1" customHeight="1" spans="6:7">
      <c r="F1681" s="10"/>
      <c r="G1681" s="38"/>
    </row>
    <row r="1682" ht="23.1" customHeight="1" spans="6:7">
      <c r="F1682" s="10"/>
      <c r="G1682" s="38"/>
    </row>
    <row r="1683" ht="23.1" customHeight="1" spans="6:7">
      <c r="F1683" s="10"/>
      <c r="G1683" s="38"/>
    </row>
    <row r="1684" ht="23.1" customHeight="1" spans="6:7">
      <c r="F1684" s="10"/>
      <c r="G1684" s="38"/>
    </row>
    <row r="1685" ht="23.1" customHeight="1" spans="6:7">
      <c r="F1685" s="10"/>
      <c r="G1685" s="38"/>
    </row>
    <row r="1686" ht="23.1" customHeight="1" spans="6:7">
      <c r="F1686" s="10"/>
      <c r="G1686" s="38"/>
    </row>
    <row r="1687" ht="23.1" customHeight="1" spans="6:7">
      <c r="F1687" s="10"/>
      <c r="G1687" s="38"/>
    </row>
    <row r="1688" ht="23.1" customHeight="1" spans="6:7">
      <c r="F1688" s="10"/>
      <c r="G1688" s="38"/>
    </row>
    <row r="1689" ht="23.1" customHeight="1" spans="6:7">
      <c r="F1689" s="10"/>
      <c r="G1689" s="38"/>
    </row>
    <row r="1690" ht="23.1" customHeight="1" spans="6:7">
      <c r="F1690" s="10"/>
      <c r="G1690" s="38"/>
    </row>
    <row r="1691" ht="23.1" customHeight="1" spans="6:7">
      <c r="F1691" s="10"/>
      <c r="G1691" s="38"/>
    </row>
    <row r="1692" ht="23.1" customHeight="1" spans="6:7">
      <c r="F1692" s="10"/>
      <c r="G1692" s="38"/>
    </row>
    <row r="1693" ht="23.1" customHeight="1" spans="6:7">
      <c r="F1693" s="10"/>
      <c r="G1693" s="38"/>
    </row>
    <row r="1694" ht="23.1" customHeight="1" spans="6:7">
      <c r="F1694" s="10"/>
      <c r="G1694" s="38"/>
    </row>
    <row r="1695" ht="23.1" customHeight="1" spans="6:7">
      <c r="F1695" s="10"/>
      <c r="G1695" s="38"/>
    </row>
    <row r="1696" ht="23.1" customHeight="1" spans="6:7">
      <c r="F1696" s="10"/>
      <c r="G1696" s="38"/>
    </row>
    <row r="1697" ht="23.1" customHeight="1" spans="6:7">
      <c r="F1697" s="10"/>
      <c r="G1697" s="38"/>
    </row>
    <row r="1698" ht="23.1" customHeight="1" spans="6:7">
      <c r="F1698" s="10"/>
      <c r="G1698" s="38"/>
    </row>
    <row r="1699" ht="23.1" customHeight="1" spans="6:7">
      <c r="F1699" s="10"/>
      <c r="G1699" s="38"/>
    </row>
    <row r="1700" ht="23.1" customHeight="1" spans="6:7">
      <c r="F1700" s="10"/>
      <c r="G1700" s="38"/>
    </row>
    <row r="1701" ht="23.1" customHeight="1" spans="6:7">
      <c r="F1701" s="10"/>
      <c r="G1701" s="38"/>
    </row>
    <row r="1702" ht="23.1" customHeight="1" spans="6:7">
      <c r="F1702" s="10"/>
      <c r="G1702" s="38"/>
    </row>
    <row r="1703" ht="23.1" customHeight="1" spans="6:7">
      <c r="F1703" s="10"/>
      <c r="G1703" s="38"/>
    </row>
    <row r="1704" ht="23.1" customHeight="1" spans="6:7">
      <c r="F1704" s="10"/>
      <c r="G1704" s="38"/>
    </row>
    <row r="1705" ht="23.1" customHeight="1" spans="6:7">
      <c r="F1705" s="10"/>
      <c r="G1705" s="38"/>
    </row>
    <row r="1706" ht="23.1" customHeight="1" spans="6:7">
      <c r="F1706" s="10"/>
      <c r="G1706" s="38"/>
    </row>
    <row r="1707" ht="23.1" customHeight="1" spans="6:7">
      <c r="F1707" s="10"/>
      <c r="G1707" s="38"/>
    </row>
    <row r="1708" ht="23.1" customHeight="1" spans="6:7">
      <c r="F1708" s="10"/>
      <c r="G1708" s="38"/>
    </row>
    <row r="1709" ht="23.1" customHeight="1" spans="6:7">
      <c r="F1709" s="10"/>
      <c r="G1709" s="38"/>
    </row>
    <row r="1710" ht="23.1" customHeight="1" spans="6:7">
      <c r="F1710" s="10"/>
      <c r="G1710" s="38"/>
    </row>
    <row r="1711" ht="23.1" customHeight="1" spans="6:7">
      <c r="F1711" s="10"/>
      <c r="G1711" s="38"/>
    </row>
    <row r="1712" ht="23.1" customHeight="1" spans="6:7">
      <c r="F1712" s="10"/>
      <c r="G1712" s="38"/>
    </row>
    <row r="1713" ht="23.1" customHeight="1" spans="6:7">
      <c r="F1713" s="10"/>
      <c r="G1713" s="38"/>
    </row>
    <row r="1714" ht="23.1" customHeight="1" spans="6:7">
      <c r="F1714" s="10"/>
      <c r="G1714" s="38"/>
    </row>
    <row r="1715" ht="23.1" customHeight="1" spans="6:7">
      <c r="F1715" s="10"/>
      <c r="G1715" s="38"/>
    </row>
    <row r="1716" ht="23.1" customHeight="1" spans="6:7">
      <c r="F1716" s="10"/>
      <c r="G1716" s="38"/>
    </row>
    <row r="1717" ht="23.1" customHeight="1" spans="6:7">
      <c r="F1717" s="10"/>
      <c r="G1717" s="38"/>
    </row>
    <row r="1718" ht="23.1" customHeight="1" spans="6:7">
      <c r="F1718" s="10"/>
      <c r="G1718" s="38"/>
    </row>
    <row r="1719" ht="23.1" customHeight="1" spans="6:7">
      <c r="F1719" s="10"/>
      <c r="G1719" s="38"/>
    </row>
    <row r="1720" ht="23.1" customHeight="1" spans="6:7">
      <c r="F1720" s="10"/>
      <c r="G1720" s="38"/>
    </row>
    <row r="1721" ht="23.1" customHeight="1" spans="6:7">
      <c r="F1721" s="10"/>
      <c r="G1721" s="38"/>
    </row>
    <row r="1722" ht="23.1" customHeight="1" spans="6:7">
      <c r="F1722" s="10"/>
      <c r="G1722" s="38"/>
    </row>
    <row r="1723" ht="23.1" customHeight="1" spans="6:7">
      <c r="F1723" s="10"/>
      <c r="G1723" s="38"/>
    </row>
    <row r="1724" ht="23.1" customHeight="1" spans="6:7">
      <c r="F1724" s="10"/>
      <c r="G1724" s="38"/>
    </row>
    <row r="1725" ht="23.1" customHeight="1" spans="6:7">
      <c r="F1725" s="10"/>
      <c r="G1725" s="38"/>
    </row>
    <row r="1726" ht="23.1" customHeight="1" spans="6:7">
      <c r="F1726" s="10"/>
      <c r="G1726" s="38"/>
    </row>
    <row r="1727" ht="23.1" customHeight="1" spans="6:7">
      <c r="F1727" s="10"/>
      <c r="G1727" s="38"/>
    </row>
    <row r="1728" ht="23.1" customHeight="1" spans="6:7">
      <c r="F1728" s="10"/>
      <c r="G1728" s="38"/>
    </row>
    <row r="1729" ht="23.1" customHeight="1" spans="6:7">
      <c r="F1729" s="10"/>
      <c r="G1729" s="38"/>
    </row>
    <row r="1730" ht="23.1" customHeight="1" spans="6:7">
      <c r="F1730" s="10"/>
      <c r="G1730" s="38"/>
    </row>
    <row r="1731" ht="23.1" customHeight="1" spans="6:7">
      <c r="F1731" s="10"/>
      <c r="G1731" s="38"/>
    </row>
    <row r="1732" ht="23.1" customHeight="1" spans="6:7">
      <c r="F1732" s="10"/>
      <c r="G1732" s="38"/>
    </row>
    <row r="1733" ht="23.1" customHeight="1" spans="6:7">
      <c r="F1733" s="10"/>
      <c r="G1733" s="38"/>
    </row>
    <row r="1734" ht="23.1" customHeight="1" spans="6:7">
      <c r="F1734" s="10"/>
      <c r="G1734" s="38"/>
    </row>
    <row r="1735" ht="23.1" customHeight="1" spans="6:7">
      <c r="F1735" s="10"/>
      <c r="G1735" s="38"/>
    </row>
    <row r="1736" ht="23.1" customHeight="1" spans="6:7">
      <c r="F1736" s="10"/>
      <c r="G1736" s="38"/>
    </row>
    <row r="1737" ht="23.1" customHeight="1" spans="6:7">
      <c r="F1737" s="10"/>
      <c r="G1737" s="38"/>
    </row>
    <row r="1738" ht="23.1" customHeight="1" spans="6:7">
      <c r="F1738" s="10"/>
      <c r="G1738" s="38"/>
    </row>
    <row r="1739" ht="23.1" customHeight="1" spans="6:7">
      <c r="F1739" s="10"/>
      <c r="G1739" s="38"/>
    </row>
    <row r="1740" ht="23.1" customHeight="1" spans="6:7">
      <c r="F1740" s="10"/>
      <c r="G1740" s="38"/>
    </row>
    <row r="1741" ht="23.1" customHeight="1" spans="6:7">
      <c r="F1741" s="10"/>
      <c r="G1741" s="38"/>
    </row>
    <row r="1742" ht="23.1" customHeight="1" spans="6:7">
      <c r="F1742" s="10"/>
      <c r="G1742" s="38"/>
    </row>
    <row r="1743" ht="23.1" customHeight="1" spans="6:7">
      <c r="F1743" s="10"/>
      <c r="G1743" s="38"/>
    </row>
    <row r="1744" ht="23.1" customHeight="1" spans="6:7">
      <c r="F1744" s="10"/>
      <c r="G1744" s="38"/>
    </row>
    <row r="1745" ht="23.1" customHeight="1" spans="6:7">
      <c r="F1745" s="10"/>
      <c r="G1745" s="38"/>
    </row>
    <row r="1746" ht="23.1" customHeight="1" spans="6:7">
      <c r="F1746" s="10"/>
      <c r="G1746" s="38"/>
    </row>
    <row r="1747" ht="23.1" customHeight="1" spans="6:7">
      <c r="F1747" s="10"/>
      <c r="G1747" s="38"/>
    </row>
    <row r="1748" ht="23.1" customHeight="1" spans="6:7">
      <c r="F1748" s="10"/>
      <c r="G1748" s="38"/>
    </row>
    <row r="1749" ht="23.1" customHeight="1" spans="6:7">
      <c r="F1749" s="10"/>
      <c r="G1749" s="38"/>
    </row>
    <row r="1750" ht="23.1" customHeight="1" spans="6:7">
      <c r="F1750" s="10"/>
      <c r="G1750" s="38"/>
    </row>
    <row r="1751" ht="23.1" customHeight="1" spans="6:7">
      <c r="F1751" s="10"/>
      <c r="G1751" s="38"/>
    </row>
    <row r="1752" ht="23.1" customHeight="1" spans="6:7">
      <c r="F1752" s="10"/>
      <c r="G1752" s="38"/>
    </row>
    <row r="1753" ht="23.1" customHeight="1" spans="6:7">
      <c r="F1753" s="10"/>
      <c r="G1753" s="38"/>
    </row>
    <row r="1754" ht="23.1" customHeight="1" spans="6:7">
      <c r="F1754" s="10"/>
      <c r="G1754" s="38"/>
    </row>
    <row r="1755" ht="23.1" customHeight="1" spans="6:7">
      <c r="F1755" s="10"/>
      <c r="G1755" s="38"/>
    </row>
    <row r="1756" ht="23.1" customHeight="1" spans="6:7">
      <c r="F1756" s="10"/>
      <c r="G1756" s="38"/>
    </row>
    <row r="1757" ht="23.1" customHeight="1" spans="6:7">
      <c r="F1757" s="10"/>
      <c r="G1757" s="38"/>
    </row>
    <row r="1758" ht="23.1" customHeight="1" spans="6:7">
      <c r="F1758" s="10"/>
      <c r="G1758" s="38"/>
    </row>
    <row r="1759" ht="23.1" customHeight="1" spans="6:7">
      <c r="F1759" s="10"/>
      <c r="G1759" s="38"/>
    </row>
    <row r="1760" ht="23.1" customHeight="1" spans="6:7">
      <c r="F1760" s="10"/>
      <c r="G1760" s="38"/>
    </row>
    <row r="1761" ht="23.1" customHeight="1" spans="6:7">
      <c r="F1761" s="10"/>
      <c r="G1761" s="38"/>
    </row>
    <row r="1762" ht="23.1" customHeight="1" spans="6:7">
      <c r="F1762" s="10"/>
      <c r="G1762" s="38"/>
    </row>
    <row r="1763" ht="23.1" customHeight="1" spans="6:7">
      <c r="F1763" s="10"/>
      <c r="G1763" s="38"/>
    </row>
    <row r="1764" ht="23.1" customHeight="1" spans="6:7">
      <c r="F1764" s="10"/>
      <c r="G1764" s="38"/>
    </row>
    <row r="1765" ht="23.1" customHeight="1" spans="6:7">
      <c r="F1765" s="10"/>
      <c r="G1765" s="38"/>
    </row>
    <row r="1766" ht="23.1" customHeight="1" spans="6:7">
      <c r="F1766" s="10"/>
      <c r="G1766" s="38"/>
    </row>
    <row r="1767" ht="23.1" customHeight="1" spans="6:7">
      <c r="F1767" s="10"/>
      <c r="G1767" s="38"/>
    </row>
    <row r="1768" ht="23.1" customHeight="1" spans="6:7">
      <c r="F1768" s="10"/>
      <c r="G1768" s="38"/>
    </row>
    <row r="1769" ht="23.1" customHeight="1" spans="6:7">
      <c r="F1769" s="10"/>
      <c r="G1769" s="38"/>
    </row>
    <row r="1770" ht="23.1" customHeight="1" spans="6:7">
      <c r="F1770" s="10"/>
      <c r="G1770" s="38"/>
    </row>
    <row r="1771" ht="23.1" customHeight="1" spans="6:7">
      <c r="F1771" s="10"/>
      <c r="G1771" s="38"/>
    </row>
    <row r="1772" ht="23.1" customHeight="1" spans="6:7">
      <c r="F1772" s="10"/>
      <c r="G1772" s="38"/>
    </row>
    <row r="1773" ht="23.1" customHeight="1" spans="6:7">
      <c r="F1773" s="10"/>
      <c r="G1773" s="38"/>
    </row>
    <row r="1774" ht="23.1" customHeight="1" spans="6:7">
      <c r="F1774" s="10"/>
      <c r="G1774" s="38"/>
    </row>
    <row r="1775" ht="23.1" customHeight="1" spans="6:7">
      <c r="F1775" s="10"/>
      <c r="G1775" s="38"/>
    </row>
    <row r="1776" ht="23.1" customHeight="1" spans="6:7">
      <c r="F1776" s="10"/>
      <c r="G1776" s="38"/>
    </row>
    <row r="1777" ht="23.1" customHeight="1" spans="6:7">
      <c r="F1777" s="10"/>
      <c r="G1777" s="38"/>
    </row>
    <row r="1778" ht="23.1" customHeight="1" spans="6:7">
      <c r="F1778" s="10"/>
      <c r="G1778" s="38"/>
    </row>
    <row r="1779" ht="23.1" customHeight="1" spans="6:7">
      <c r="F1779" s="10"/>
      <c r="G1779" s="38"/>
    </row>
    <row r="1780" ht="23.1" customHeight="1" spans="6:7">
      <c r="F1780" s="10"/>
      <c r="G1780" s="38"/>
    </row>
    <row r="1781" ht="23.1" customHeight="1" spans="6:7">
      <c r="F1781" s="10"/>
      <c r="G1781" s="38"/>
    </row>
    <row r="1782" ht="23.1" customHeight="1" spans="6:7">
      <c r="F1782" s="10"/>
      <c r="G1782" s="38"/>
    </row>
    <row r="1783" ht="23.1" customHeight="1" spans="6:7">
      <c r="F1783" s="10"/>
      <c r="G1783" s="38"/>
    </row>
    <row r="1784" ht="23.1" customHeight="1" spans="6:7">
      <c r="F1784" s="10"/>
      <c r="G1784" s="38"/>
    </row>
    <row r="1785" ht="23.1" customHeight="1" spans="6:7">
      <c r="F1785" s="10"/>
      <c r="G1785" s="38"/>
    </row>
    <row r="1786" ht="23.1" customHeight="1" spans="6:7">
      <c r="F1786" s="10"/>
      <c r="G1786" s="38"/>
    </row>
    <row r="1787" ht="23.1" customHeight="1" spans="6:7">
      <c r="F1787" s="10"/>
      <c r="G1787" s="38"/>
    </row>
    <row r="1788" ht="23.1" customHeight="1" spans="6:7">
      <c r="F1788" s="10"/>
      <c r="G1788" s="38"/>
    </row>
    <row r="1789" ht="23.1" customHeight="1" spans="6:7">
      <c r="F1789" s="10"/>
      <c r="G1789" s="38"/>
    </row>
    <row r="1790" ht="23.1" customHeight="1" spans="6:7">
      <c r="F1790" s="10"/>
      <c r="G1790" s="38"/>
    </row>
    <row r="1791" ht="23.1" customHeight="1" spans="6:7">
      <c r="F1791" s="10"/>
      <c r="G1791" s="38"/>
    </row>
    <row r="1792" ht="23.1" customHeight="1" spans="6:7">
      <c r="F1792" s="10"/>
      <c r="G1792" s="38"/>
    </row>
    <row r="1793" ht="23.1" customHeight="1" spans="6:7">
      <c r="F1793" s="10"/>
      <c r="G1793" s="38"/>
    </row>
    <row r="1794" ht="23.1" customHeight="1" spans="6:7">
      <c r="F1794" s="10"/>
      <c r="G1794" s="38"/>
    </row>
    <row r="1795" ht="23.1" customHeight="1" spans="6:7">
      <c r="F1795" s="10"/>
      <c r="G1795" s="38"/>
    </row>
    <row r="1796" ht="23.1" customHeight="1" spans="6:7">
      <c r="F1796" s="10"/>
      <c r="G1796" s="38"/>
    </row>
    <row r="1797" ht="23.1" customHeight="1" spans="6:7">
      <c r="F1797" s="10"/>
      <c r="G1797" s="38"/>
    </row>
    <row r="1798" ht="23.1" customHeight="1" spans="6:7">
      <c r="F1798" s="10"/>
      <c r="G1798" s="38"/>
    </row>
    <row r="1799" ht="23.1" customHeight="1" spans="6:7">
      <c r="F1799" s="10"/>
      <c r="G1799" s="38"/>
    </row>
    <row r="1800" ht="23.1" customHeight="1" spans="6:7">
      <c r="F1800" s="10"/>
      <c r="G1800" s="38"/>
    </row>
    <row r="1801" ht="23.1" customHeight="1" spans="6:7">
      <c r="F1801" s="10"/>
      <c r="G1801" s="38"/>
    </row>
    <row r="1802" ht="23.1" customHeight="1" spans="6:7">
      <c r="F1802" s="10"/>
      <c r="G1802" s="38"/>
    </row>
    <row r="1803" ht="23.1" customHeight="1" spans="6:7">
      <c r="F1803" s="10"/>
      <c r="G1803" s="38"/>
    </row>
    <row r="1804" ht="23.1" customHeight="1" spans="6:7">
      <c r="F1804" s="10"/>
      <c r="G1804" s="38"/>
    </row>
    <row r="1805" ht="23.1" customHeight="1" spans="6:7">
      <c r="F1805" s="10"/>
      <c r="G1805" s="38"/>
    </row>
    <row r="1806" ht="23.1" customHeight="1" spans="6:7">
      <c r="F1806" s="10"/>
      <c r="G1806" s="38"/>
    </row>
    <row r="1807" ht="23.1" customHeight="1" spans="6:7">
      <c r="F1807" s="10"/>
      <c r="G1807" s="38"/>
    </row>
    <row r="1808" ht="23.1" customHeight="1" spans="6:7">
      <c r="F1808" s="10"/>
      <c r="G1808" s="38"/>
    </row>
    <row r="1809" ht="23.1" customHeight="1" spans="6:7">
      <c r="F1809" s="10"/>
      <c r="G1809" s="38"/>
    </row>
    <row r="1810" ht="23.1" customHeight="1" spans="6:7">
      <c r="F1810" s="10"/>
      <c r="G1810" s="38"/>
    </row>
    <row r="1811" ht="23.1" customHeight="1" spans="6:7">
      <c r="F1811" s="10"/>
      <c r="G1811" s="38"/>
    </row>
    <row r="1812" ht="23.1" customHeight="1" spans="6:7">
      <c r="F1812" s="10"/>
      <c r="G1812" s="38"/>
    </row>
    <row r="1813" ht="23.1" customHeight="1" spans="6:7">
      <c r="F1813" s="10"/>
      <c r="G1813" s="38"/>
    </row>
    <row r="1814" ht="23.1" customHeight="1" spans="6:7">
      <c r="F1814" s="10"/>
      <c r="G1814" s="38"/>
    </row>
    <row r="1815" ht="23.1" customHeight="1" spans="6:7">
      <c r="F1815" s="10"/>
      <c r="G1815" s="38"/>
    </row>
    <row r="1816" ht="23.1" customHeight="1" spans="6:7">
      <c r="F1816" s="10"/>
      <c r="G1816" s="38"/>
    </row>
    <row r="1817" ht="23.1" customHeight="1" spans="6:7">
      <c r="F1817" s="10"/>
      <c r="G1817" s="38"/>
    </row>
    <row r="1818" ht="23.1" customHeight="1" spans="6:7">
      <c r="F1818" s="10"/>
      <c r="G1818" s="38"/>
    </row>
    <row r="1819" ht="23.1" customHeight="1" spans="6:7">
      <c r="F1819" s="10"/>
      <c r="G1819" s="38"/>
    </row>
    <row r="1820" ht="23.1" customHeight="1" spans="6:7">
      <c r="F1820" s="10"/>
      <c r="G1820" s="38"/>
    </row>
    <row r="1821" ht="23.1" customHeight="1" spans="6:7">
      <c r="F1821" s="10"/>
      <c r="G1821" s="38"/>
    </row>
    <row r="1822" ht="23.1" customHeight="1" spans="6:7">
      <c r="F1822" s="10"/>
      <c r="G1822" s="38"/>
    </row>
    <row r="1823" ht="23.1" customHeight="1" spans="6:7">
      <c r="F1823" s="10"/>
      <c r="G1823" s="38"/>
    </row>
    <row r="1824" ht="23.1" customHeight="1" spans="6:7">
      <c r="F1824" s="10"/>
      <c r="G1824" s="38"/>
    </row>
    <row r="1825" ht="23.1" customHeight="1" spans="6:7">
      <c r="F1825" s="10"/>
      <c r="G1825" s="38"/>
    </row>
    <row r="1826" ht="23.1" customHeight="1" spans="6:7">
      <c r="F1826" s="10"/>
      <c r="G1826" s="38"/>
    </row>
    <row r="1827" ht="23.1" customHeight="1" spans="6:7">
      <c r="F1827" s="10"/>
      <c r="G1827" s="38"/>
    </row>
    <row r="1828" ht="23.1" customHeight="1" spans="6:7">
      <c r="F1828" s="10"/>
      <c r="G1828" s="38"/>
    </row>
    <row r="1829" ht="23.1" customHeight="1" spans="6:7">
      <c r="F1829" s="10"/>
      <c r="G1829" s="38"/>
    </row>
    <row r="1830" ht="23.1" customHeight="1" spans="6:7">
      <c r="F1830" s="10"/>
      <c r="G1830" s="38"/>
    </row>
    <row r="1831" ht="23.1" customHeight="1" spans="6:7">
      <c r="F1831" s="10"/>
      <c r="G1831" s="38"/>
    </row>
    <row r="1832" ht="23.1" customHeight="1" spans="6:7">
      <c r="F1832" s="10"/>
      <c r="G1832" s="38"/>
    </row>
    <row r="1833" ht="23.1" customHeight="1" spans="6:7">
      <c r="F1833" s="10"/>
      <c r="G1833" s="38"/>
    </row>
    <row r="1834" ht="23.1" customHeight="1" spans="6:7">
      <c r="F1834" s="10"/>
      <c r="G1834" s="38"/>
    </row>
    <row r="1835" ht="23.1" customHeight="1" spans="6:7">
      <c r="F1835" s="10"/>
      <c r="G1835" s="38"/>
    </row>
    <row r="1836" ht="23.1" customHeight="1" spans="6:7">
      <c r="F1836" s="10"/>
      <c r="G1836" s="38"/>
    </row>
    <row r="1837" ht="23.1" customHeight="1" spans="6:7">
      <c r="F1837" s="10"/>
      <c r="G1837" s="38"/>
    </row>
    <row r="1838" ht="23.1" customHeight="1" spans="6:7">
      <c r="F1838" s="10"/>
      <c r="G1838" s="38"/>
    </row>
    <row r="1839" ht="23.1" customHeight="1" spans="6:7">
      <c r="F1839" s="10"/>
      <c r="G1839" s="38"/>
    </row>
    <row r="1840" ht="23.1" customHeight="1" spans="6:7">
      <c r="F1840" s="10"/>
      <c r="G1840" s="38"/>
    </row>
    <row r="1841" ht="23.1" customHeight="1" spans="6:7">
      <c r="F1841" s="10"/>
      <c r="G1841" s="38"/>
    </row>
    <row r="1842" ht="23.1" customHeight="1" spans="6:7">
      <c r="F1842" s="10"/>
      <c r="G1842" s="38"/>
    </row>
    <row r="1843" ht="23.1" customHeight="1" spans="6:7">
      <c r="F1843" s="10"/>
      <c r="G1843" s="38"/>
    </row>
    <row r="1844" ht="23.1" customHeight="1" spans="6:7">
      <c r="F1844" s="10"/>
      <c r="G1844" s="38"/>
    </row>
    <row r="1845" ht="23.1" customHeight="1" spans="6:7">
      <c r="F1845" s="10"/>
      <c r="G1845" s="38"/>
    </row>
    <row r="1846" ht="23.1" customHeight="1" spans="6:7">
      <c r="F1846" s="10"/>
      <c r="G1846" s="38"/>
    </row>
    <row r="1847" ht="23.1" customHeight="1" spans="6:7">
      <c r="F1847" s="10"/>
      <c r="G1847" s="38"/>
    </row>
    <row r="1848" ht="23.1" customHeight="1" spans="6:7">
      <c r="F1848" s="10"/>
      <c r="G1848" s="38"/>
    </row>
    <row r="1849" ht="23.1" customHeight="1" spans="6:7">
      <c r="F1849" s="10"/>
      <c r="G1849" s="38"/>
    </row>
    <row r="1850" ht="23.1" customHeight="1" spans="6:7">
      <c r="F1850" s="10"/>
      <c r="G1850" s="38"/>
    </row>
    <row r="1851" ht="23.1" customHeight="1" spans="6:7">
      <c r="F1851" s="10"/>
      <c r="G1851" s="38"/>
    </row>
    <row r="1852" ht="23.1" customHeight="1" spans="6:7">
      <c r="F1852" s="10"/>
      <c r="G1852" s="38"/>
    </row>
    <row r="1853" ht="23.1" customHeight="1" spans="6:7">
      <c r="F1853" s="10"/>
      <c r="G1853" s="38"/>
    </row>
    <row r="1854" ht="23.1" customHeight="1" spans="6:7">
      <c r="F1854" s="10"/>
      <c r="G1854" s="38"/>
    </row>
    <row r="1855" ht="23.1" customHeight="1" spans="6:7">
      <c r="F1855" s="10"/>
      <c r="G1855" s="38"/>
    </row>
    <row r="1856" ht="23.1" customHeight="1" spans="6:7">
      <c r="F1856" s="10"/>
      <c r="G1856" s="38"/>
    </row>
    <row r="1857" ht="23.1" customHeight="1" spans="6:7">
      <c r="F1857" s="10"/>
      <c r="G1857" s="38"/>
    </row>
    <row r="1858" ht="23.1" customHeight="1" spans="6:7">
      <c r="F1858" s="10"/>
      <c r="G1858" s="38"/>
    </row>
    <row r="1859" ht="23.1" customHeight="1" spans="6:7">
      <c r="F1859" s="10"/>
      <c r="G1859" s="38"/>
    </row>
    <row r="1860" ht="23.1" customHeight="1" spans="6:7">
      <c r="F1860" s="10"/>
      <c r="G1860" s="38"/>
    </row>
    <row r="1861" ht="23.1" customHeight="1" spans="6:7">
      <c r="F1861" s="10"/>
      <c r="G1861" s="38"/>
    </row>
    <row r="1862" ht="23.1" customHeight="1" spans="6:7">
      <c r="F1862" s="10"/>
      <c r="G1862" s="38"/>
    </row>
    <row r="1863" ht="23.1" customHeight="1" spans="6:7">
      <c r="F1863" s="10"/>
      <c r="G1863" s="38"/>
    </row>
    <row r="1864" ht="23.1" customHeight="1" spans="6:7">
      <c r="F1864" s="10"/>
      <c r="G1864" s="38"/>
    </row>
    <row r="1865" ht="23.1" customHeight="1" spans="6:7">
      <c r="F1865" s="10"/>
      <c r="G1865" s="38"/>
    </row>
    <row r="1866" ht="23.1" customHeight="1" spans="6:7">
      <c r="F1866" s="10"/>
      <c r="G1866" s="38"/>
    </row>
    <row r="1867" ht="23.1" customHeight="1" spans="6:7">
      <c r="F1867" s="10"/>
      <c r="G1867" s="38"/>
    </row>
    <row r="1868" ht="23.1" customHeight="1" spans="6:7">
      <c r="F1868" s="10"/>
      <c r="G1868" s="38"/>
    </row>
    <row r="1869" ht="23.1" customHeight="1" spans="6:7">
      <c r="F1869" s="10"/>
      <c r="G1869" s="38"/>
    </row>
    <row r="1870" ht="23.1" customHeight="1" spans="6:7">
      <c r="F1870" s="10"/>
      <c r="G1870" s="38"/>
    </row>
    <row r="1871" ht="23.1" customHeight="1" spans="6:7">
      <c r="F1871" s="10"/>
      <c r="G1871" s="38"/>
    </row>
    <row r="1872" ht="23.1" customHeight="1" spans="6:7">
      <c r="F1872" s="10"/>
      <c r="G1872" s="38"/>
    </row>
    <row r="1873" ht="23.1" customHeight="1" spans="6:7">
      <c r="F1873" s="10"/>
      <c r="G1873" s="38"/>
    </row>
    <row r="1874" ht="23.1" customHeight="1" spans="6:7">
      <c r="F1874" s="10"/>
      <c r="G1874" s="38"/>
    </row>
    <row r="1875" ht="23.1" customHeight="1" spans="6:7">
      <c r="F1875" s="10"/>
      <c r="G1875" s="38"/>
    </row>
    <row r="1876" ht="23.1" customHeight="1" spans="6:7">
      <c r="F1876" s="10"/>
      <c r="G1876" s="38"/>
    </row>
    <row r="1877" ht="23.1" customHeight="1" spans="6:7">
      <c r="F1877" s="10"/>
      <c r="G1877" s="38"/>
    </row>
    <row r="1878" ht="23.1" customHeight="1" spans="6:7">
      <c r="F1878" s="10"/>
      <c r="G1878" s="38"/>
    </row>
    <row r="1879" ht="23.1" customHeight="1" spans="6:7">
      <c r="F1879" s="10"/>
      <c r="G1879" s="38"/>
    </row>
    <row r="1880" ht="23.1" customHeight="1" spans="6:7">
      <c r="F1880" s="10"/>
      <c r="G1880" s="38"/>
    </row>
    <row r="1881" ht="23.1" customHeight="1" spans="6:7">
      <c r="F1881" s="10"/>
      <c r="G1881" s="38"/>
    </row>
    <row r="1882" ht="23.1" customHeight="1" spans="6:7">
      <c r="F1882" s="10"/>
      <c r="G1882" s="38"/>
    </row>
    <row r="1883" ht="23.1" customHeight="1" spans="6:7">
      <c r="F1883" s="10"/>
      <c r="G1883" s="38"/>
    </row>
    <row r="1884" ht="23.1" customHeight="1" spans="6:7">
      <c r="F1884" s="10"/>
      <c r="G1884" s="38"/>
    </row>
    <row r="1885" ht="23.1" customHeight="1" spans="6:7">
      <c r="F1885" s="10"/>
      <c r="G1885" s="38"/>
    </row>
    <row r="1886" ht="23.1" customHeight="1" spans="6:7">
      <c r="F1886" s="10"/>
      <c r="G1886" s="38"/>
    </row>
    <row r="1887" ht="23.1" customHeight="1" spans="6:7">
      <c r="F1887" s="10"/>
      <c r="G1887" s="38"/>
    </row>
    <row r="1888" ht="23.1" customHeight="1" spans="6:7">
      <c r="F1888" s="10"/>
      <c r="G1888" s="38"/>
    </row>
    <row r="1889" ht="23.1" customHeight="1" spans="6:7">
      <c r="F1889" s="10"/>
      <c r="G1889" s="38"/>
    </row>
    <row r="1890" ht="23.1" customHeight="1" spans="6:7">
      <c r="F1890" s="10"/>
      <c r="G1890" s="38"/>
    </row>
    <row r="1891" ht="23.1" customHeight="1" spans="6:7">
      <c r="F1891" s="10"/>
      <c r="G1891" s="38"/>
    </row>
    <row r="1892" ht="23.1" customHeight="1" spans="6:7">
      <c r="F1892" s="10"/>
      <c r="G1892" s="38"/>
    </row>
    <row r="1893" ht="23.1" customHeight="1" spans="6:7">
      <c r="F1893" s="10"/>
      <c r="G1893" s="38"/>
    </row>
    <row r="1894" ht="23.1" customHeight="1" spans="6:7">
      <c r="F1894" s="10"/>
      <c r="G1894" s="38"/>
    </row>
    <row r="1895" ht="23.1" customHeight="1" spans="6:7">
      <c r="F1895" s="10"/>
      <c r="G1895" s="38"/>
    </row>
    <row r="1896" ht="23.1" customHeight="1" spans="6:7">
      <c r="F1896" s="10"/>
      <c r="G1896" s="38"/>
    </row>
    <row r="1897" ht="23.1" customHeight="1" spans="6:7">
      <c r="F1897" s="10"/>
      <c r="G1897" s="38"/>
    </row>
    <row r="1898" ht="23.1" customHeight="1" spans="6:7">
      <c r="F1898" s="10"/>
      <c r="G1898" s="38"/>
    </row>
    <row r="1899" ht="23.1" customHeight="1" spans="6:7">
      <c r="F1899" s="10"/>
      <c r="G1899" s="38"/>
    </row>
    <row r="1900" ht="23.1" customHeight="1" spans="6:7">
      <c r="F1900" s="10"/>
      <c r="G1900" s="38"/>
    </row>
    <row r="1901" ht="23.1" customHeight="1" spans="6:7">
      <c r="F1901" s="10"/>
      <c r="G1901" s="38"/>
    </row>
    <row r="1902" ht="23.1" customHeight="1" spans="6:7">
      <c r="F1902" s="10"/>
      <c r="G1902" s="38"/>
    </row>
    <row r="1903" ht="23.1" customHeight="1" spans="6:7">
      <c r="F1903" s="10"/>
      <c r="G1903" s="38"/>
    </row>
    <row r="1904" ht="23.1" customHeight="1" spans="6:7">
      <c r="F1904" s="10"/>
      <c r="G1904" s="38"/>
    </row>
    <row r="1905" ht="23.1" customHeight="1" spans="6:7">
      <c r="F1905" s="10"/>
      <c r="G1905" s="38"/>
    </row>
    <row r="1906" ht="23.1" customHeight="1" spans="6:7">
      <c r="F1906" s="10"/>
      <c r="G1906" s="38"/>
    </row>
    <row r="1907" ht="23.1" customHeight="1" spans="6:7">
      <c r="F1907" s="10"/>
      <c r="G1907" s="38"/>
    </row>
    <row r="1908" ht="23.1" customHeight="1" spans="6:7">
      <c r="F1908" s="10"/>
      <c r="G1908" s="38"/>
    </row>
    <row r="1909" ht="23.1" customHeight="1" spans="6:7">
      <c r="F1909" s="10"/>
      <c r="G1909" s="38"/>
    </row>
    <row r="1910" ht="23.1" customHeight="1" spans="6:7">
      <c r="F1910" s="10"/>
      <c r="G1910" s="38"/>
    </row>
    <row r="1911" ht="23.1" customHeight="1" spans="6:7">
      <c r="F1911" s="10"/>
      <c r="G1911" s="38"/>
    </row>
    <row r="1912" ht="23.1" customHeight="1" spans="6:7">
      <c r="F1912" s="10"/>
      <c r="G1912" s="38"/>
    </row>
    <row r="1913" ht="23.1" customHeight="1" spans="6:7">
      <c r="F1913" s="10"/>
      <c r="G1913" s="38"/>
    </row>
    <row r="1914" ht="23.1" customHeight="1" spans="6:7">
      <c r="F1914" s="10"/>
      <c r="G1914" s="38"/>
    </row>
    <row r="1915" ht="23.1" customHeight="1" spans="6:7">
      <c r="F1915" s="10"/>
      <c r="G1915" s="38"/>
    </row>
    <row r="1916" ht="23.1" customHeight="1" spans="6:7">
      <c r="F1916" s="10"/>
      <c r="G1916" s="38"/>
    </row>
    <row r="1917" ht="23.1" customHeight="1" spans="6:7">
      <c r="F1917" s="10"/>
      <c r="G1917" s="38"/>
    </row>
    <row r="1918" ht="23.1" customHeight="1" spans="6:7">
      <c r="F1918" s="10"/>
      <c r="G1918" s="38"/>
    </row>
    <row r="1919" ht="23.1" customHeight="1" spans="6:7">
      <c r="F1919" s="10"/>
      <c r="G1919" s="38"/>
    </row>
    <row r="1920" ht="23.1" customHeight="1" spans="6:7">
      <c r="F1920" s="10"/>
      <c r="G1920" s="38"/>
    </row>
    <row r="1921" ht="23.1" customHeight="1" spans="6:7">
      <c r="F1921" s="10"/>
      <c r="G1921" s="38"/>
    </row>
    <row r="1922" ht="23.1" customHeight="1" spans="6:7">
      <c r="F1922" s="10"/>
      <c r="G1922" s="38"/>
    </row>
    <row r="1923" ht="23.1" customHeight="1" spans="6:7">
      <c r="F1923" s="10"/>
      <c r="G1923" s="38"/>
    </row>
    <row r="1924" ht="23.1" customHeight="1" spans="6:7">
      <c r="F1924" s="10"/>
      <c r="G1924" s="38"/>
    </row>
    <row r="1925" ht="23.1" customHeight="1" spans="6:7">
      <c r="F1925" s="10"/>
      <c r="G1925" s="38"/>
    </row>
    <row r="1926" ht="23.1" customHeight="1" spans="6:7">
      <c r="F1926" s="10"/>
      <c r="G1926" s="38"/>
    </row>
    <row r="1927" ht="23.1" customHeight="1" spans="6:7">
      <c r="F1927" s="10"/>
      <c r="G1927" s="38"/>
    </row>
    <row r="1928" ht="23.1" customHeight="1" spans="6:7">
      <c r="F1928" s="10"/>
      <c r="G1928" s="38"/>
    </row>
    <row r="1929" ht="23.1" customHeight="1" spans="6:7">
      <c r="F1929" s="10"/>
      <c r="G1929" s="38"/>
    </row>
    <row r="1930" ht="23.1" customHeight="1" spans="6:7">
      <c r="F1930" s="10"/>
      <c r="G1930" s="38"/>
    </row>
    <row r="1931" ht="23.1" customHeight="1" spans="6:7">
      <c r="F1931" s="10"/>
      <c r="G1931" s="38"/>
    </row>
    <row r="1932" ht="23.1" customHeight="1" spans="6:7">
      <c r="F1932" s="10"/>
      <c r="G1932" s="38"/>
    </row>
    <row r="1933" ht="23.1" customHeight="1" spans="6:7">
      <c r="F1933" s="10"/>
      <c r="G1933" s="38"/>
    </row>
    <row r="1934" ht="23.1" customHeight="1" spans="6:7">
      <c r="F1934" s="10"/>
      <c r="G1934" s="38"/>
    </row>
    <row r="1935" ht="23.1" customHeight="1" spans="6:7">
      <c r="F1935" s="10"/>
      <c r="G1935" s="38"/>
    </row>
    <row r="1936" ht="23.1" customHeight="1" spans="6:7">
      <c r="F1936" s="10"/>
      <c r="G1936" s="38"/>
    </row>
    <row r="1937" ht="23.1" customHeight="1" spans="6:7">
      <c r="F1937" s="10"/>
      <c r="G1937" s="38"/>
    </row>
    <row r="1938" ht="23.1" customHeight="1" spans="6:7">
      <c r="F1938" s="10"/>
      <c r="G1938" s="38"/>
    </row>
    <row r="1939" ht="23.1" customHeight="1" spans="6:7">
      <c r="F1939" s="10"/>
      <c r="G1939" s="38"/>
    </row>
    <row r="1940" ht="23.1" customHeight="1" spans="6:7">
      <c r="F1940" s="10"/>
      <c r="G1940" s="38"/>
    </row>
    <row r="1941" ht="23.1" customHeight="1" spans="6:7">
      <c r="F1941" s="10"/>
      <c r="G1941" s="38"/>
    </row>
    <row r="1942" ht="23.1" customHeight="1" spans="6:7">
      <c r="F1942" s="10"/>
      <c r="G1942" s="38"/>
    </row>
    <row r="1943" ht="23.1" customHeight="1" spans="6:7">
      <c r="F1943" s="10"/>
      <c r="G1943" s="38"/>
    </row>
    <row r="1944" ht="23.1" customHeight="1" spans="6:7">
      <c r="F1944" s="10"/>
      <c r="G1944" s="38"/>
    </row>
    <row r="1945" ht="23.1" customHeight="1" spans="6:7">
      <c r="F1945" s="10"/>
      <c r="G1945" s="38"/>
    </row>
    <row r="1946" ht="23.1" customHeight="1" spans="6:7">
      <c r="F1946" s="10"/>
      <c r="G1946" s="38"/>
    </row>
    <row r="1947" ht="23.1" customHeight="1" spans="6:7">
      <c r="F1947" s="10"/>
      <c r="G1947" s="38"/>
    </row>
    <row r="1948" ht="23.1" customHeight="1" spans="6:7">
      <c r="F1948" s="10"/>
      <c r="G1948" s="38"/>
    </row>
    <row r="1949" ht="23.1" customHeight="1" spans="6:7">
      <c r="F1949" s="10"/>
      <c r="G1949" s="38"/>
    </row>
    <row r="1950" ht="23.1" customHeight="1" spans="6:7">
      <c r="F1950" s="10"/>
      <c r="G1950" s="38"/>
    </row>
    <row r="1951" ht="23.1" customHeight="1" spans="6:7">
      <c r="F1951" s="10"/>
      <c r="G1951" s="38"/>
    </row>
    <row r="1952" ht="23.1" customHeight="1" spans="6:7">
      <c r="F1952" s="10"/>
      <c r="G1952" s="38"/>
    </row>
    <row r="1953" ht="23.1" customHeight="1" spans="6:7">
      <c r="F1953" s="10"/>
      <c r="G1953" s="38"/>
    </row>
    <row r="1954" ht="23.1" customHeight="1" spans="6:7">
      <c r="F1954" s="10"/>
      <c r="G1954" s="38"/>
    </row>
    <row r="1955" ht="23.1" customHeight="1" spans="6:7">
      <c r="F1955" s="10"/>
      <c r="G1955" s="38"/>
    </row>
    <row r="1956" ht="23.1" customHeight="1" spans="6:7">
      <c r="F1956" s="10"/>
      <c r="G1956" s="38"/>
    </row>
    <row r="1957" ht="23.1" customHeight="1" spans="6:7">
      <c r="F1957" s="10"/>
      <c r="G1957" s="38"/>
    </row>
    <row r="1958" ht="23.1" customHeight="1" spans="6:7">
      <c r="F1958" s="10"/>
      <c r="G1958" s="38"/>
    </row>
    <row r="1959" ht="23.1" customHeight="1" spans="6:7">
      <c r="F1959" s="10"/>
      <c r="G1959" s="38"/>
    </row>
    <row r="1960" ht="23.1" customHeight="1" spans="6:7">
      <c r="F1960" s="10"/>
      <c r="G1960" s="38"/>
    </row>
    <row r="1961" ht="23.1" customHeight="1" spans="6:7">
      <c r="F1961" s="10"/>
      <c r="G1961" s="38"/>
    </row>
    <row r="1962" ht="23.1" customHeight="1" spans="6:7">
      <c r="F1962" s="10"/>
      <c r="G1962" s="38"/>
    </row>
    <row r="1963" ht="23.1" customHeight="1" spans="6:7">
      <c r="F1963" s="10"/>
      <c r="G1963" s="38"/>
    </row>
    <row r="1964" ht="23.1" customHeight="1" spans="6:7">
      <c r="F1964" s="10"/>
      <c r="G1964" s="38"/>
    </row>
    <row r="1965" ht="23.1" customHeight="1" spans="6:7">
      <c r="F1965" s="10"/>
      <c r="G1965" s="38"/>
    </row>
    <row r="1966" ht="23.1" customHeight="1" spans="6:7">
      <c r="F1966" s="10"/>
      <c r="G1966" s="38"/>
    </row>
    <row r="1967" ht="23.1" customHeight="1" spans="6:7">
      <c r="F1967" s="10"/>
      <c r="G1967" s="38"/>
    </row>
    <row r="1968" ht="23.1" customHeight="1" spans="6:7">
      <c r="F1968" s="10"/>
      <c r="G1968" s="38"/>
    </row>
    <row r="1969" ht="23.1" customHeight="1" spans="6:7">
      <c r="F1969" s="10"/>
      <c r="G1969" s="38"/>
    </row>
    <row r="1970" ht="23.1" customHeight="1" spans="6:7">
      <c r="F1970" s="10"/>
      <c r="G1970" s="38"/>
    </row>
    <row r="1971" ht="23.1" customHeight="1" spans="6:7">
      <c r="F1971" s="10"/>
      <c r="G1971" s="38"/>
    </row>
    <row r="1972" ht="23.1" customHeight="1" spans="6:7">
      <c r="F1972" s="10"/>
      <c r="G1972" s="38"/>
    </row>
    <row r="1973" ht="23.1" customHeight="1" spans="6:7">
      <c r="F1973" s="10"/>
      <c r="G1973" s="38"/>
    </row>
    <row r="1974" ht="23.1" customHeight="1" spans="6:7">
      <c r="F1974" s="10"/>
      <c r="G1974" s="38"/>
    </row>
    <row r="1975" ht="23.1" customHeight="1" spans="6:7">
      <c r="F1975" s="10"/>
      <c r="G1975" s="38"/>
    </row>
    <row r="1976" ht="23.1" customHeight="1" spans="6:7">
      <c r="F1976" s="10"/>
      <c r="G1976" s="38"/>
    </row>
    <row r="1977" ht="23.1" customHeight="1" spans="6:7">
      <c r="F1977" s="10"/>
      <c r="G1977" s="38"/>
    </row>
    <row r="1978" ht="23.1" customHeight="1" spans="6:7">
      <c r="F1978" s="10"/>
      <c r="G1978" s="38"/>
    </row>
    <row r="1979" ht="23.1" customHeight="1" spans="6:7">
      <c r="F1979" s="10"/>
      <c r="G1979" s="38"/>
    </row>
    <row r="1980" ht="23.1" customHeight="1" spans="6:7">
      <c r="F1980" s="10"/>
      <c r="G1980" s="38"/>
    </row>
    <row r="1981" ht="23.1" customHeight="1" spans="6:7">
      <c r="F1981" s="10"/>
      <c r="G1981" s="38"/>
    </row>
    <row r="1982" ht="23.1" customHeight="1" spans="6:7">
      <c r="F1982" s="10"/>
      <c r="G1982" s="38"/>
    </row>
    <row r="1983" ht="23.1" customHeight="1" spans="6:7">
      <c r="F1983" s="10"/>
      <c r="G1983" s="38"/>
    </row>
    <row r="1984" ht="23.1" customHeight="1" spans="6:7">
      <c r="F1984" s="10"/>
      <c r="G1984" s="38"/>
    </row>
    <row r="1985" ht="23.1" customHeight="1" spans="6:7">
      <c r="F1985" s="10"/>
      <c r="G1985" s="38"/>
    </row>
    <row r="1986" ht="23.1" customHeight="1" spans="6:7">
      <c r="F1986" s="10"/>
      <c r="G1986" s="38"/>
    </row>
    <row r="1987" ht="23.1" customHeight="1" spans="6:7">
      <c r="F1987" s="10"/>
      <c r="G1987" s="38"/>
    </row>
    <row r="1988" ht="23.1" customHeight="1" spans="6:7">
      <c r="F1988" s="10"/>
      <c r="G1988" s="38"/>
    </row>
    <row r="1989" ht="23.1" customHeight="1" spans="6:7">
      <c r="F1989" s="10"/>
      <c r="G1989" s="38"/>
    </row>
    <row r="1990" ht="23.1" customHeight="1" spans="6:7">
      <c r="F1990" s="10"/>
      <c r="G1990" s="38"/>
    </row>
    <row r="1991" ht="23.1" customHeight="1" spans="6:7">
      <c r="F1991" s="10"/>
      <c r="G1991" s="38"/>
    </row>
    <row r="1992" ht="23.1" customHeight="1" spans="6:7">
      <c r="F1992" s="10"/>
      <c r="G1992" s="38"/>
    </row>
    <row r="1993" ht="23.1" customHeight="1" spans="6:7">
      <c r="F1993" s="10"/>
      <c r="G1993" s="38"/>
    </row>
    <row r="1994" ht="23.1" customHeight="1" spans="6:7">
      <c r="F1994" s="10"/>
      <c r="G1994" s="38"/>
    </row>
    <row r="1995" ht="23.1" customHeight="1" spans="6:7">
      <c r="F1995" s="10"/>
      <c r="G1995" s="38"/>
    </row>
    <row r="1996" ht="23.1" customHeight="1" spans="6:7">
      <c r="F1996" s="10"/>
      <c r="G1996" s="38"/>
    </row>
    <row r="1997" ht="23.1" customHeight="1" spans="6:7">
      <c r="F1997" s="10"/>
      <c r="G1997" s="38"/>
    </row>
    <row r="1998" ht="23.1" customHeight="1" spans="6:7">
      <c r="F1998" s="10"/>
      <c r="G1998" s="38"/>
    </row>
    <row r="1999" ht="23.1" customHeight="1" spans="6:7">
      <c r="F1999" s="10"/>
      <c r="G1999" s="38"/>
    </row>
    <row r="2000" ht="23.1" customHeight="1" spans="6:7">
      <c r="F2000" s="10"/>
      <c r="G2000" s="38"/>
    </row>
    <row r="2001" ht="23.1" customHeight="1" spans="6:7">
      <c r="F2001" s="10"/>
      <c r="G2001" s="38"/>
    </row>
    <row r="2002" ht="23.1" customHeight="1" spans="6:7">
      <c r="F2002" s="10"/>
      <c r="G2002" s="38"/>
    </row>
    <row r="2003" ht="23.1" customHeight="1" spans="6:7">
      <c r="F2003" s="10"/>
      <c r="G2003" s="38"/>
    </row>
    <row r="2004" ht="23.1" customHeight="1" spans="6:7">
      <c r="F2004" s="10"/>
      <c r="G2004" s="38"/>
    </row>
    <row r="2005" ht="23.1" customHeight="1" spans="6:7">
      <c r="F2005" s="10"/>
      <c r="G2005" s="38"/>
    </row>
    <row r="2006" ht="23.1" customHeight="1" spans="6:7">
      <c r="F2006" s="10"/>
      <c r="G2006" s="38"/>
    </row>
    <row r="2007" ht="23.1" customHeight="1" spans="6:7">
      <c r="F2007" s="10"/>
      <c r="G2007" s="38"/>
    </row>
    <row r="2008" ht="23.1" customHeight="1" spans="6:7">
      <c r="F2008" s="10"/>
      <c r="G2008" s="38"/>
    </row>
    <row r="2009" ht="23.1" customHeight="1" spans="6:7">
      <c r="F2009" s="10"/>
      <c r="G2009" s="38"/>
    </row>
    <row r="2010" ht="23.1" customHeight="1" spans="6:7">
      <c r="F2010" s="10"/>
      <c r="G2010" s="38"/>
    </row>
    <row r="2011" ht="23.1" customHeight="1" spans="6:7">
      <c r="F2011" s="10"/>
      <c r="G2011" s="38"/>
    </row>
    <row r="2012" ht="23.1" customHeight="1" spans="6:7">
      <c r="F2012" s="10"/>
      <c r="G2012" s="38"/>
    </row>
    <row r="2013" ht="23.1" customHeight="1" spans="6:7">
      <c r="F2013" s="10"/>
      <c r="G2013" s="38"/>
    </row>
    <row r="2014" ht="23.1" customHeight="1" spans="6:7">
      <c r="F2014" s="10"/>
      <c r="G2014" s="38"/>
    </row>
    <row r="2015" ht="23.1" customHeight="1" spans="6:7">
      <c r="F2015" s="10"/>
      <c r="G2015" s="38"/>
    </row>
    <row r="2016" ht="23.1" customHeight="1" spans="6:7">
      <c r="F2016" s="10"/>
      <c r="G2016" s="38"/>
    </row>
    <row r="2017" ht="23.1" customHeight="1" spans="6:7">
      <c r="F2017" s="10"/>
      <c r="G2017" s="38"/>
    </row>
    <row r="2018" ht="23.1" customHeight="1" spans="6:7">
      <c r="F2018" s="10"/>
      <c r="G2018" s="38"/>
    </row>
    <row r="2019" ht="23.1" customHeight="1" spans="6:7">
      <c r="F2019" s="10"/>
      <c r="G2019" s="38"/>
    </row>
    <row r="2020" ht="23.1" customHeight="1" spans="6:7">
      <c r="F2020" s="10"/>
      <c r="G2020" s="38"/>
    </row>
    <row r="2021" ht="23.1" customHeight="1" spans="6:7">
      <c r="F2021" s="10"/>
      <c r="G2021" s="38"/>
    </row>
    <row r="2022" ht="23.1" customHeight="1" spans="6:7">
      <c r="F2022" s="10"/>
      <c r="G2022" s="38"/>
    </row>
    <row r="2023" ht="23.1" customHeight="1" spans="6:7">
      <c r="F2023" s="10"/>
      <c r="G2023" s="38"/>
    </row>
    <row r="2024" ht="23.1" customHeight="1" spans="6:7">
      <c r="F2024" s="10"/>
      <c r="G2024" s="38"/>
    </row>
    <row r="2025" ht="23.1" customHeight="1" spans="6:7">
      <c r="F2025" s="10"/>
      <c r="G2025" s="38"/>
    </row>
    <row r="2026" ht="23.1" customHeight="1" spans="6:7">
      <c r="F2026" s="10"/>
      <c r="G2026" s="38"/>
    </row>
    <row r="2027" ht="23.1" customHeight="1" spans="6:7">
      <c r="F2027" s="10"/>
      <c r="G2027" s="38"/>
    </row>
    <row r="2028" ht="23.1" customHeight="1" spans="6:7">
      <c r="F2028" s="10"/>
      <c r="G2028" s="38"/>
    </row>
    <row r="2029" ht="23.1" customHeight="1" spans="6:7">
      <c r="F2029" s="10"/>
      <c r="G2029" s="38"/>
    </row>
    <row r="2030" ht="23.1" customHeight="1" spans="6:7">
      <c r="F2030" s="10"/>
      <c r="G2030" s="38"/>
    </row>
    <row r="2031" ht="23.1" customHeight="1" spans="6:7">
      <c r="F2031" s="10"/>
      <c r="G2031" s="38"/>
    </row>
    <row r="2032" ht="23.1" customHeight="1" spans="6:7">
      <c r="F2032" s="10"/>
      <c r="G2032" s="38"/>
    </row>
    <row r="2033" ht="23.1" customHeight="1" spans="6:7">
      <c r="F2033" s="10"/>
      <c r="G2033" s="38"/>
    </row>
    <row r="2034" ht="23.1" customHeight="1" spans="6:7">
      <c r="F2034" s="10"/>
      <c r="G2034" s="38"/>
    </row>
    <row r="2035" ht="23.1" customHeight="1" spans="6:7">
      <c r="F2035" s="10"/>
      <c r="G2035" s="38"/>
    </row>
    <row r="2036" ht="23.1" customHeight="1" spans="6:7">
      <c r="F2036" s="10"/>
      <c r="G2036" s="38"/>
    </row>
    <row r="2037" ht="23.1" customHeight="1" spans="6:7">
      <c r="F2037" s="10"/>
      <c r="G2037" s="38"/>
    </row>
    <row r="2038" ht="23.1" customHeight="1" spans="6:7">
      <c r="F2038" s="10"/>
      <c r="G2038" s="38"/>
    </row>
    <row r="2039" ht="23.1" customHeight="1" spans="6:7">
      <c r="F2039" s="10"/>
      <c r="G2039" s="38"/>
    </row>
    <row r="2040" ht="23.1" customHeight="1" spans="6:7">
      <c r="F2040" s="10"/>
      <c r="G2040" s="38"/>
    </row>
    <row r="2041" ht="23.1" customHeight="1" spans="6:7">
      <c r="F2041" s="10"/>
      <c r="G2041" s="38"/>
    </row>
    <row r="2042" ht="23.1" customHeight="1" spans="6:7">
      <c r="F2042" s="10"/>
      <c r="G2042" s="38"/>
    </row>
    <row r="2043" ht="23.1" customHeight="1" spans="6:7">
      <c r="F2043" s="10"/>
      <c r="G2043" s="38"/>
    </row>
    <row r="2044" ht="23.1" customHeight="1" spans="6:7">
      <c r="F2044" s="10"/>
      <c r="G2044" s="38"/>
    </row>
    <row r="2045" ht="23.1" customHeight="1" spans="6:7">
      <c r="F2045" s="10"/>
      <c r="G2045" s="38"/>
    </row>
    <row r="2046" ht="23.1" customHeight="1" spans="6:7">
      <c r="F2046" s="10"/>
      <c r="G2046" s="38"/>
    </row>
    <row r="2047" ht="23.1" customHeight="1" spans="6:7">
      <c r="F2047" s="10"/>
      <c r="G2047" s="38"/>
    </row>
    <row r="2048" ht="23.1" customHeight="1" spans="6:7">
      <c r="F2048" s="10"/>
      <c r="G2048" s="38"/>
    </row>
    <row r="2049" ht="23.1" customHeight="1" spans="6:7">
      <c r="F2049" s="10"/>
      <c r="G2049" s="38"/>
    </row>
    <row r="2050" ht="23.1" customHeight="1" spans="6:7">
      <c r="F2050" s="10"/>
      <c r="G2050" s="38"/>
    </row>
    <row r="2051" ht="23.1" customHeight="1" spans="6:7">
      <c r="F2051" s="10"/>
      <c r="G2051" s="38"/>
    </row>
    <row r="2052" ht="23.1" customHeight="1" spans="6:7">
      <c r="F2052" s="10"/>
      <c r="G2052" s="38"/>
    </row>
    <row r="2053" ht="23.1" customHeight="1" spans="6:7">
      <c r="F2053" s="10"/>
      <c r="G2053" s="38"/>
    </row>
    <row r="2054" ht="23.1" customHeight="1" spans="6:7">
      <c r="F2054" s="10"/>
      <c r="G2054" s="38"/>
    </row>
    <row r="2055" ht="23.1" customHeight="1" spans="6:7">
      <c r="F2055" s="10"/>
      <c r="G2055" s="38"/>
    </row>
    <row r="2056" ht="23.1" customHeight="1" spans="6:7">
      <c r="F2056" s="10"/>
      <c r="G2056" s="38"/>
    </row>
    <row r="2057" ht="23.1" customHeight="1" spans="6:7">
      <c r="F2057" s="10"/>
      <c r="G2057" s="38"/>
    </row>
    <row r="2058" ht="23.1" customHeight="1" spans="6:7">
      <c r="F2058" s="10"/>
      <c r="G2058" s="38"/>
    </row>
    <row r="2059" ht="23.1" customHeight="1" spans="6:7">
      <c r="F2059" s="10"/>
      <c r="G2059" s="38"/>
    </row>
    <row r="2060" ht="23.1" customHeight="1" spans="6:7">
      <c r="F2060" s="10"/>
      <c r="G2060" s="38"/>
    </row>
    <row r="2061" ht="23.1" customHeight="1" spans="6:7">
      <c r="F2061" s="10"/>
      <c r="G2061" s="38"/>
    </row>
    <row r="2062" ht="23.1" customHeight="1" spans="6:7">
      <c r="F2062" s="10"/>
      <c r="G2062" s="38"/>
    </row>
    <row r="2063" ht="23.1" customHeight="1" spans="6:7">
      <c r="F2063" s="10"/>
      <c r="G2063" s="38"/>
    </row>
    <row r="2064" ht="23.1" customHeight="1" spans="6:7">
      <c r="F2064" s="10"/>
      <c r="G2064" s="38"/>
    </row>
    <row r="2065" ht="23.1" customHeight="1" spans="6:7">
      <c r="F2065" s="10"/>
      <c r="G2065" s="38"/>
    </row>
    <row r="2066" ht="23.1" customHeight="1" spans="6:7">
      <c r="F2066" s="10"/>
      <c r="G2066" s="38"/>
    </row>
    <row r="2067" ht="23.1" customHeight="1" spans="6:7">
      <c r="F2067" s="10"/>
      <c r="G2067" s="38"/>
    </row>
    <row r="2068" ht="23.1" customHeight="1" spans="6:7">
      <c r="F2068" s="10"/>
      <c r="G2068" s="38"/>
    </row>
    <row r="2069" ht="23.1" customHeight="1" spans="6:7">
      <c r="F2069" s="10"/>
      <c r="G2069" s="38"/>
    </row>
    <row r="2070" ht="23.1" customHeight="1" spans="6:7">
      <c r="F2070" s="10"/>
      <c r="G2070" s="38"/>
    </row>
    <row r="2071" ht="23.1" customHeight="1" spans="6:7">
      <c r="F2071" s="10"/>
      <c r="G2071" s="38"/>
    </row>
    <row r="2072" ht="23.1" customHeight="1" spans="6:7">
      <c r="F2072" s="10"/>
      <c r="G2072" s="38"/>
    </row>
    <row r="2073" ht="23.1" customHeight="1" spans="6:7">
      <c r="F2073" s="10"/>
      <c r="G2073" s="38"/>
    </row>
    <row r="2074" ht="23.1" customHeight="1" spans="6:7">
      <c r="F2074" s="10"/>
      <c r="G2074" s="38"/>
    </row>
    <row r="2075" ht="23.1" customHeight="1" spans="6:7">
      <c r="F2075" s="10"/>
      <c r="G2075" s="38"/>
    </row>
    <row r="2076" ht="23.1" customHeight="1" spans="6:7">
      <c r="F2076" s="10"/>
      <c r="G2076" s="38"/>
    </row>
    <row r="2077" ht="23.1" customHeight="1" spans="6:7">
      <c r="F2077" s="10"/>
      <c r="G2077" s="38"/>
    </row>
    <row r="2078" ht="23.1" customHeight="1" spans="6:7">
      <c r="F2078" s="10"/>
      <c r="G2078" s="38"/>
    </row>
    <row r="2079" ht="23.1" customHeight="1" spans="6:7">
      <c r="F2079" s="10"/>
      <c r="G2079" s="38"/>
    </row>
    <row r="2080" ht="23.1" customHeight="1" spans="6:7">
      <c r="F2080" s="10"/>
      <c r="G2080" s="38"/>
    </row>
    <row r="2081" ht="23.1" customHeight="1" spans="6:7">
      <c r="F2081" s="10"/>
      <c r="G2081" s="38"/>
    </row>
    <row r="2082" ht="23.1" customHeight="1" spans="6:7">
      <c r="F2082" s="10"/>
      <c r="G2082" s="38"/>
    </row>
    <row r="2083" ht="23.1" customHeight="1" spans="6:7">
      <c r="F2083" s="10"/>
      <c r="G2083" s="38"/>
    </row>
    <row r="2084" ht="23.1" customHeight="1" spans="6:7">
      <c r="F2084" s="10"/>
      <c r="G2084" s="38"/>
    </row>
    <row r="2085" ht="23.1" customHeight="1" spans="6:7">
      <c r="F2085" s="10"/>
      <c r="G2085" s="38"/>
    </row>
    <row r="2086" ht="23.1" customHeight="1" spans="6:7">
      <c r="F2086" s="10"/>
      <c r="G2086" s="38"/>
    </row>
    <row r="2087" ht="23.1" customHeight="1" spans="6:7">
      <c r="F2087" s="10"/>
      <c r="G2087" s="38"/>
    </row>
    <row r="2088" ht="23.1" customHeight="1" spans="6:7">
      <c r="F2088" s="10"/>
      <c r="G2088" s="38"/>
    </row>
    <row r="2089" ht="23.1" customHeight="1" spans="6:7">
      <c r="F2089" s="10"/>
      <c r="G2089" s="38"/>
    </row>
    <row r="2090" ht="23.1" customHeight="1" spans="6:7">
      <c r="F2090" s="10"/>
      <c r="G2090" s="38"/>
    </row>
    <row r="2091" ht="23.1" customHeight="1" spans="6:7">
      <c r="F2091" s="10"/>
      <c r="G2091" s="38"/>
    </row>
    <row r="2092" ht="23.1" customHeight="1" spans="6:7">
      <c r="F2092" s="10"/>
      <c r="G2092" s="38"/>
    </row>
    <row r="2093" ht="23.1" customHeight="1" spans="6:7">
      <c r="F2093" s="10"/>
      <c r="G2093" s="38"/>
    </row>
    <row r="2094" ht="23.1" customHeight="1" spans="6:7">
      <c r="F2094" s="10"/>
      <c r="G2094" s="38"/>
    </row>
    <row r="2095" ht="23.1" customHeight="1" spans="6:7">
      <c r="F2095" s="10"/>
      <c r="G2095" s="38"/>
    </row>
    <row r="2096" ht="23.1" customHeight="1" spans="6:7">
      <c r="F2096" s="10"/>
      <c r="G2096" s="38"/>
    </row>
    <row r="2097" ht="23.1" customHeight="1" spans="6:7">
      <c r="F2097" s="10"/>
      <c r="G2097" s="38"/>
    </row>
    <row r="2098" ht="23.1" customHeight="1" spans="6:7">
      <c r="F2098" s="10"/>
      <c r="G2098" s="38"/>
    </row>
    <row r="2099" ht="23.1" customHeight="1" spans="6:7">
      <c r="F2099" s="10"/>
      <c r="G2099" s="38"/>
    </row>
    <row r="2100" ht="23.1" customHeight="1" spans="6:7">
      <c r="F2100" s="10"/>
      <c r="G2100" s="38"/>
    </row>
    <row r="2101" ht="23.1" customHeight="1" spans="6:7">
      <c r="F2101" s="10"/>
      <c r="G2101" s="38"/>
    </row>
    <row r="2102" ht="23.1" customHeight="1" spans="6:7">
      <c r="F2102" s="10"/>
      <c r="G2102" s="38"/>
    </row>
    <row r="2103" ht="23.1" customHeight="1" spans="6:7">
      <c r="F2103" s="10"/>
      <c r="G2103" s="38"/>
    </row>
    <row r="2104" ht="23.1" customHeight="1" spans="6:7">
      <c r="F2104" s="10"/>
      <c r="G2104" s="38"/>
    </row>
    <row r="2105" ht="23.1" customHeight="1" spans="6:7">
      <c r="F2105" s="10"/>
      <c r="G2105" s="38"/>
    </row>
    <row r="2106" ht="23.1" customHeight="1" spans="6:7">
      <c r="F2106" s="10"/>
      <c r="G2106" s="38"/>
    </row>
    <row r="2107" ht="23.1" customHeight="1" spans="6:7">
      <c r="F2107" s="10"/>
      <c r="G2107" s="38"/>
    </row>
    <row r="2108" ht="23.1" customHeight="1" spans="6:7">
      <c r="F2108" s="10"/>
      <c r="G2108" s="38"/>
    </row>
    <row r="2109" ht="23.1" customHeight="1" spans="6:7">
      <c r="F2109" s="10"/>
      <c r="G2109" s="38"/>
    </row>
    <row r="2110" ht="23.1" customHeight="1" spans="6:7">
      <c r="F2110" s="10"/>
      <c r="G2110" s="38"/>
    </row>
    <row r="2111" ht="23.1" customHeight="1" spans="6:7">
      <c r="F2111" s="10"/>
      <c r="G2111" s="38"/>
    </row>
    <row r="2112" ht="23.1" customHeight="1" spans="6:7">
      <c r="F2112" s="10"/>
      <c r="G2112" s="38"/>
    </row>
    <row r="2113" ht="23.1" customHeight="1" spans="6:7">
      <c r="F2113" s="10"/>
      <c r="G2113" s="38"/>
    </row>
    <row r="2114" ht="23.1" customHeight="1" spans="6:7">
      <c r="F2114" s="10"/>
      <c r="G2114" s="38"/>
    </row>
    <row r="2115" ht="23.1" customHeight="1" spans="6:7">
      <c r="F2115" s="10"/>
      <c r="G2115" s="38"/>
    </row>
    <row r="2116" ht="23.1" customHeight="1" spans="6:7">
      <c r="F2116" s="10"/>
      <c r="G2116" s="38"/>
    </row>
    <row r="2117" ht="23.1" customHeight="1" spans="6:7">
      <c r="F2117" s="10"/>
      <c r="G2117" s="38"/>
    </row>
    <row r="2118" ht="23.1" customHeight="1" spans="6:7">
      <c r="F2118" s="10"/>
      <c r="G2118" s="38"/>
    </row>
    <row r="2119" ht="23.1" customHeight="1" spans="6:7">
      <c r="F2119" s="10"/>
      <c r="G2119" s="38"/>
    </row>
    <row r="2120" ht="23.1" customHeight="1" spans="6:7">
      <c r="F2120" s="10"/>
      <c r="G2120" s="38"/>
    </row>
    <row r="2121" ht="23.1" customHeight="1" spans="6:7">
      <c r="F2121" s="10"/>
      <c r="G2121" s="38"/>
    </row>
    <row r="2122" ht="23.1" customHeight="1" spans="6:7">
      <c r="F2122" s="10"/>
      <c r="G2122" s="38"/>
    </row>
    <row r="2123" ht="23.1" customHeight="1" spans="6:7">
      <c r="F2123" s="10"/>
      <c r="G2123" s="38"/>
    </row>
    <row r="2124" ht="23.1" customHeight="1" spans="6:7">
      <c r="F2124" s="10"/>
      <c r="G2124" s="38"/>
    </row>
    <row r="2125" ht="23.1" customHeight="1" spans="6:7">
      <c r="F2125" s="10"/>
      <c r="G2125" s="38"/>
    </row>
    <row r="2126" ht="23.1" customHeight="1" spans="6:7">
      <c r="F2126" s="10"/>
      <c r="G2126" s="38"/>
    </row>
    <row r="2127" ht="23.1" customHeight="1" spans="6:7">
      <c r="F2127" s="10"/>
      <c r="G2127" s="38"/>
    </row>
    <row r="2128" ht="23.1" customHeight="1" spans="6:7">
      <c r="F2128" s="10"/>
      <c r="G2128" s="38"/>
    </row>
    <row r="2129" ht="23.1" customHeight="1" spans="6:7">
      <c r="F2129" s="10"/>
      <c r="G2129" s="38"/>
    </row>
    <row r="2130" ht="23.1" customHeight="1" spans="6:7">
      <c r="F2130" s="10"/>
      <c r="G2130" s="38"/>
    </row>
    <row r="2131" ht="23.1" customHeight="1" spans="6:7">
      <c r="F2131" s="10"/>
      <c r="G2131" s="38"/>
    </row>
    <row r="2132" ht="23.1" customHeight="1" spans="6:7">
      <c r="F2132" s="10"/>
      <c r="G2132" s="38"/>
    </row>
    <row r="2133" ht="23.1" customHeight="1" spans="6:7">
      <c r="F2133" s="10"/>
      <c r="G2133" s="38"/>
    </row>
    <row r="2134" ht="23.1" customHeight="1" spans="6:7">
      <c r="F2134" s="10"/>
      <c r="G2134" s="38"/>
    </row>
    <row r="2135" ht="23.1" customHeight="1" spans="6:7">
      <c r="F2135" s="10"/>
      <c r="G2135" s="38"/>
    </row>
    <row r="2136" ht="23.1" customHeight="1" spans="6:7">
      <c r="F2136" s="10"/>
      <c r="G2136" s="38"/>
    </row>
    <row r="2137" ht="23.1" customHeight="1" spans="6:7">
      <c r="F2137" s="10"/>
      <c r="G2137" s="38"/>
    </row>
    <row r="2138" ht="23.1" customHeight="1" spans="6:7">
      <c r="F2138" s="10"/>
      <c r="G2138" s="38"/>
    </row>
    <row r="2139" ht="23.1" customHeight="1" spans="6:7">
      <c r="F2139" s="10"/>
      <c r="G2139" s="38"/>
    </row>
    <row r="2140" ht="23.1" customHeight="1" spans="6:7">
      <c r="F2140" s="10"/>
      <c r="G2140" s="38"/>
    </row>
    <row r="2141" ht="23.1" customHeight="1" spans="6:7">
      <c r="F2141" s="10"/>
      <c r="G2141" s="38"/>
    </row>
    <row r="2142" ht="23.1" customHeight="1" spans="6:7">
      <c r="F2142" s="10"/>
      <c r="G2142" s="38"/>
    </row>
    <row r="2143" ht="23.1" customHeight="1" spans="6:7">
      <c r="F2143" s="10"/>
      <c r="G2143" s="38"/>
    </row>
    <row r="2144" ht="23.1" customHeight="1" spans="6:7">
      <c r="F2144" s="10"/>
      <c r="G2144" s="38"/>
    </row>
    <row r="2145" ht="23.1" customHeight="1" spans="6:7">
      <c r="F2145" s="10"/>
      <c r="G2145" s="38"/>
    </row>
    <row r="2146" ht="23.1" customHeight="1" spans="6:7">
      <c r="F2146" s="10"/>
      <c r="G2146" s="38"/>
    </row>
    <row r="2147" ht="23.1" customHeight="1" spans="6:7">
      <c r="F2147" s="10"/>
      <c r="G2147" s="38"/>
    </row>
    <row r="2148" ht="23.1" customHeight="1" spans="6:7">
      <c r="F2148" s="10"/>
      <c r="G2148" s="38"/>
    </row>
    <row r="2149" ht="23.1" customHeight="1" spans="6:7">
      <c r="F2149" s="10"/>
      <c r="G2149" s="38"/>
    </row>
    <row r="2150" ht="23.1" customHeight="1" spans="6:7">
      <c r="F2150" s="10"/>
      <c r="G2150" s="38"/>
    </row>
    <row r="2151" ht="23.1" customHeight="1" spans="6:7">
      <c r="F2151" s="10"/>
      <c r="G2151" s="38"/>
    </row>
    <row r="2152" ht="23.1" customHeight="1" spans="6:7">
      <c r="F2152" s="10"/>
      <c r="G2152" s="38"/>
    </row>
    <row r="2153" ht="23.1" customHeight="1" spans="6:7">
      <c r="F2153" s="10"/>
      <c r="G2153" s="38"/>
    </row>
    <row r="2154" ht="23.1" customHeight="1" spans="6:7">
      <c r="F2154" s="10"/>
      <c r="G2154" s="38"/>
    </row>
    <row r="2155" ht="23.1" customHeight="1" spans="6:7">
      <c r="F2155" s="10"/>
      <c r="G2155" s="38"/>
    </row>
    <row r="2156" ht="23.1" customHeight="1" spans="6:7">
      <c r="F2156" s="10"/>
      <c r="G2156" s="38"/>
    </row>
    <row r="2157" ht="23.1" customHeight="1" spans="6:7">
      <c r="F2157" s="10"/>
      <c r="G2157" s="38"/>
    </row>
    <row r="2158" ht="23.1" customHeight="1" spans="6:7">
      <c r="F2158" s="10"/>
      <c r="G2158" s="38"/>
    </row>
    <row r="2159" ht="23.1" customHeight="1" spans="6:7">
      <c r="F2159" s="10"/>
      <c r="G2159" s="38"/>
    </row>
    <row r="2160" ht="23.1" customHeight="1" spans="6:7">
      <c r="F2160" s="10"/>
      <c r="G2160" s="38"/>
    </row>
    <row r="2161" ht="23.1" customHeight="1" spans="6:7">
      <c r="F2161" s="10"/>
      <c r="G2161" s="38"/>
    </row>
    <row r="2162" ht="23.1" customHeight="1" spans="6:7">
      <c r="F2162" s="10"/>
      <c r="G2162" s="38"/>
    </row>
    <row r="2163" ht="23.1" customHeight="1" spans="6:7">
      <c r="F2163" s="10"/>
      <c r="G2163" s="38"/>
    </row>
    <row r="2164" ht="23.1" customHeight="1" spans="6:7">
      <c r="F2164" s="10"/>
      <c r="G2164" s="38"/>
    </row>
    <row r="2165" ht="23.1" customHeight="1" spans="6:7">
      <c r="F2165" s="10"/>
      <c r="G2165" s="38"/>
    </row>
    <row r="2166" ht="23.1" customHeight="1" spans="6:7">
      <c r="F2166" s="10"/>
      <c r="G2166" s="38"/>
    </row>
    <row r="2167" ht="23.1" customHeight="1" spans="6:7">
      <c r="F2167" s="10"/>
      <c r="G2167" s="38"/>
    </row>
    <row r="2168" ht="23.1" customHeight="1" spans="6:7">
      <c r="F2168" s="10"/>
      <c r="G2168" s="38"/>
    </row>
    <row r="2169" ht="23.1" customHeight="1" spans="6:7">
      <c r="F2169" s="10"/>
      <c r="G2169" s="38"/>
    </row>
    <row r="2170" ht="23.1" customHeight="1" spans="6:7">
      <c r="F2170" s="10"/>
      <c r="G2170" s="38"/>
    </row>
    <row r="2171" ht="23.1" customHeight="1" spans="6:7">
      <c r="F2171" s="10"/>
      <c r="G2171" s="38"/>
    </row>
    <row r="2172" ht="23.1" customHeight="1" spans="6:7">
      <c r="F2172" s="10"/>
      <c r="G2172" s="38"/>
    </row>
    <row r="2173" ht="23.1" customHeight="1" spans="6:7">
      <c r="F2173" s="10"/>
      <c r="G2173" s="38"/>
    </row>
    <row r="2174" ht="23.1" customHeight="1" spans="6:7">
      <c r="F2174" s="10"/>
      <c r="G2174" s="38"/>
    </row>
    <row r="2175" ht="23.1" customHeight="1" spans="6:7">
      <c r="F2175" s="10"/>
      <c r="G2175" s="38"/>
    </row>
    <row r="2176" ht="23.1" customHeight="1" spans="6:7">
      <c r="F2176" s="10"/>
      <c r="G2176" s="38"/>
    </row>
    <row r="2177" ht="23.1" customHeight="1" spans="6:7">
      <c r="F2177" s="10"/>
      <c r="G2177" s="38"/>
    </row>
    <row r="2178" ht="23.1" customHeight="1" spans="6:7">
      <c r="F2178" s="10"/>
      <c r="G2178" s="38"/>
    </row>
    <row r="2179" ht="23.1" customHeight="1" spans="6:7">
      <c r="F2179" s="10"/>
      <c r="G2179" s="38"/>
    </row>
    <row r="2180" ht="23.1" customHeight="1" spans="6:7">
      <c r="F2180" s="10"/>
      <c r="G2180" s="38"/>
    </row>
    <row r="2181" ht="23.1" customHeight="1" spans="6:7">
      <c r="F2181" s="10"/>
      <c r="G2181" s="38"/>
    </row>
    <row r="2182" ht="23.1" customHeight="1" spans="6:7">
      <c r="F2182" s="10"/>
      <c r="G2182" s="38"/>
    </row>
    <row r="2183" ht="23.1" customHeight="1" spans="6:7">
      <c r="F2183" s="10"/>
      <c r="G2183" s="38"/>
    </row>
    <row r="2184" ht="23.1" customHeight="1" spans="6:7">
      <c r="F2184" s="10"/>
      <c r="G2184" s="38"/>
    </row>
    <row r="2185" ht="23.1" customHeight="1" spans="6:7">
      <c r="F2185" s="10"/>
      <c r="G2185" s="38"/>
    </row>
    <row r="2186" ht="23.1" customHeight="1" spans="6:7">
      <c r="F2186" s="10"/>
      <c r="G2186" s="38"/>
    </row>
    <row r="2187" ht="23.1" customHeight="1" spans="6:7">
      <c r="F2187" s="10"/>
      <c r="G2187" s="38"/>
    </row>
    <row r="2188" ht="23.1" customHeight="1" spans="6:7">
      <c r="F2188" s="10"/>
      <c r="G2188" s="38"/>
    </row>
    <row r="2189" ht="23.1" customHeight="1" spans="6:7">
      <c r="F2189" s="10"/>
      <c r="G2189" s="38"/>
    </row>
    <row r="2190" ht="23.1" customHeight="1" spans="6:7">
      <c r="F2190" s="10"/>
      <c r="G2190" s="38"/>
    </row>
    <row r="2191" ht="23.1" customHeight="1" spans="6:7">
      <c r="F2191" s="10"/>
      <c r="G2191" s="38"/>
    </row>
    <row r="2192" ht="23.1" customHeight="1" spans="6:7">
      <c r="F2192" s="10"/>
      <c r="G2192" s="38"/>
    </row>
    <row r="2193" ht="23.1" customHeight="1" spans="6:7">
      <c r="F2193" s="10"/>
      <c r="G2193" s="38"/>
    </row>
    <row r="2194" ht="23.1" customHeight="1" spans="6:7">
      <c r="F2194" s="10"/>
      <c r="G2194" s="38"/>
    </row>
    <row r="2195" ht="23.1" customHeight="1" spans="6:7">
      <c r="F2195" s="10"/>
      <c r="G2195" s="38"/>
    </row>
    <row r="2196" ht="23.1" customHeight="1" spans="6:7">
      <c r="F2196" s="10"/>
      <c r="G2196" s="38"/>
    </row>
    <row r="2197" ht="23.1" customHeight="1" spans="6:7">
      <c r="F2197" s="10"/>
      <c r="G2197" s="38"/>
    </row>
    <row r="2198" ht="23.1" customHeight="1" spans="6:7">
      <c r="F2198" s="10"/>
      <c r="G2198" s="38"/>
    </row>
    <row r="2199" ht="23.1" customHeight="1" spans="6:7">
      <c r="F2199" s="10"/>
      <c r="G2199" s="38"/>
    </row>
    <row r="2200" ht="23.1" customHeight="1" spans="6:7">
      <c r="F2200" s="10"/>
      <c r="G2200" s="38"/>
    </row>
    <row r="2201" ht="23.1" customHeight="1" spans="6:7">
      <c r="F2201" s="10"/>
      <c r="G2201" s="38"/>
    </row>
    <row r="2202" ht="23.1" customHeight="1" spans="6:7">
      <c r="F2202" s="10"/>
      <c r="G2202" s="38"/>
    </row>
    <row r="2203" ht="23.1" customHeight="1" spans="6:7">
      <c r="F2203" s="10"/>
      <c r="G2203" s="38"/>
    </row>
    <row r="2204" ht="23.1" customHeight="1" spans="6:7">
      <c r="F2204" s="10"/>
      <c r="G2204" s="38"/>
    </row>
    <row r="2205" ht="23.1" customHeight="1" spans="6:7">
      <c r="F2205" s="10"/>
      <c r="G2205" s="38"/>
    </row>
    <row r="2206" ht="23.1" customHeight="1" spans="6:7">
      <c r="F2206" s="10"/>
      <c r="G2206" s="38"/>
    </row>
    <row r="2207" ht="23.1" customHeight="1" spans="6:7">
      <c r="F2207" s="10"/>
      <c r="G2207" s="38"/>
    </row>
    <row r="2208" ht="23.1" customHeight="1" spans="6:7">
      <c r="F2208" s="10"/>
      <c r="G2208" s="38"/>
    </row>
    <row r="2209" ht="23.1" customHeight="1" spans="6:7">
      <c r="F2209" s="10"/>
      <c r="G2209" s="38"/>
    </row>
    <row r="2210" ht="23.1" customHeight="1" spans="6:7">
      <c r="F2210" s="10"/>
      <c r="G2210" s="38"/>
    </row>
    <row r="2211" ht="23.1" customHeight="1" spans="6:7">
      <c r="F2211" s="10"/>
      <c r="G2211" s="38"/>
    </row>
    <row r="2212" ht="23.1" customHeight="1" spans="6:7">
      <c r="F2212" s="10"/>
      <c r="G2212" s="38"/>
    </row>
    <row r="2213" ht="23.1" customHeight="1" spans="6:7">
      <c r="F2213" s="10"/>
      <c r="G2213" s="38"/>
    </row>
    <row r="2214" ht="23.1" customHeight="1" spans="6:7">
      <c r="F2214" s="10"/>
      <c r="G2214" s="38"/>
    </row>
    <row r="2215" ht="23.1" customHeight="1" spans="6:7">
      <c r="F2215" s="10"/>
      <c r="G2215" s="38"/>
    </row>
    <row r="2216" ht="23.1" customHeight="1" spans="6:7">
      <c r="F2216" s="10"/>
      <c r="G2216" s="38"/>
    </row>
    <row r="2217" ht="23.1" customHeight="1" spans="6:7">
      <c r="F2217" s="10"/>
      <c r="G2217" s="38"/>
    </row>
    <row r="2218" ht="23.1" customHeight="1" spans="6:7">
      <c r="F2218" s="10"/>
      <c r="G2218" s="38"/>
    </row>
    <row r="2219" ht="23.1" customHeight="1" spans="6:7">
      <c r="F2219" s="10"/>
      <c r="G2219" s="38"/>
    </row>
    <row r="2220" ht="23.1" customHeight="1" spans="6:7">
      <c r="F2220" s="10"/>
      <c r="G2220" s="38"/>
    </row>
    <row r="2221" ht="23.1" customHeight="1" spans="6:7">
      <c r="F2221" s="10"/>
      <c r="G2221" s="38"/>
    </row>
    <row r="2222" ht="23.1" customHeight="1" spans="6:7">
      <c r="F2222" s="10"/>
      <c r="G2222" s="38"/>
    </row>
    <row r="2223" ht="23.1" customHeight="1" spans="6:7">
      <c r="F2223" s="10"/>
      <c r="G2223" s="38"/>
    </row>
    <row r="2224" ht="23.1" customHeight="1" spans="6:7">
      <c r="F2224" s="10"/>
      <c r="G2224" s="38"/>
    </row>
    <row r="2225" ht="23.1" customHeight="1" spans="6:7">
      <c r="F2225" s="10"/>
      <c r="G2225" s="38"/>
    </row>
    <row r="2226" ht="23.1" customHeight="1" spans="6:7">
      <c r="F2226" s="10"/>
      <c r="G2226" s="38"/>
    </row>
    <row r="2227" ht="23.1" customHeight="1" spans="6:7">
      <c r="F2227" s="10"/>
      <c r="G2227" s="38"/>
    </row>
    <row r="2228" ht="23.1" customHeight="1" spans="6:7">
      <c r="F2228" s="10"/>
      <c r="G2228" s="38"/>
    </row>
    <row r="2229" ht="23.1" customHeight="1" spans="6:7">
      <c r="F2229" s="10"/>
      <c r="G2229" s="38"/>
    </row>
    <row r="2230" ht="23.1" customHeight="1" spans="6:7">
      <c r="F2230" s="10"/>
      <c r="G2230" s="38"/>
    </row>
    <row r="2231" ht="23.1" customHeight="1" spans="6:7">
      <c r="F2231" s="10"/>
      <c r="G2231" s="38"/>
    </row>
    <row r="2232" ht="23.1" customHeight="1" spans="6:7">
      <c r="F2232" s="10"/>
      <c r="G2232" s="38"/>
    </row>
    <row r="2233" ht="23.1" customHeight="1" spans="6:7">
      <c r="F2233" s="10"/>
      <c r="G2233" s="38"/>
    </row>
    <row r="2234" ht="23.1" customHeight="1" spans="6:7">
      <c r="F2234" s="10"/>
      <c r="G2234" s="38"/>
    </row>
    <row r="2235" ht="23.1" customHeight="1" spans="6:7">
      <c r="F2235" s="10"/>
      <c r="G2235" s="38"/>
    </row>
    <row r="2236" ht="23.1" customHeight="1" spans="6:7">
      <c r="F2236" s="10"/>
      <c r="G2236" s="38"/>
    </row>
    <row r="2237" ht="23.1" customHeight="1" spans="6:7">
      <c r="F2237" s="10"/>
      <c r="G2237" s="38"/>
    </row>
    <row r="2238" ht="23.1" customHeight="1" spans="6:7">
      <c r="F2238" s="10"/>
      <c r="G2238" s="38"/>
    </row>
    <row r="2239" ht="23.1" customHeight="1" spans="6:7">
      <c r="F2239" s="10"/>
      <c r="G2239" s="38"/>
    </row>
    <row r="2240" ht="23.1" customHeight="1" spans="6:7">
      <c r="F2240" s="10"/>
      <c r="G2240" s="38"/>
    </row>
    <row r="2241" ht="23.1" customHeight="1" spans="6:7">
      <c r="F2241" s="10"/>
      <c r="G2241" s="38"/>
    </row>
    <row r="2242" ht="23.1" customHeight="1" spans="6:7">
      <c r="F2242" s="10"/>
      <c r="G2242" s="38"/>
    </row>
    <row r="2243" ht="23.1" customHeight="1" spans="6:7">
      <c r="F2243" s="10"/>
      <c r="G2243" s="38"/>
    </row>
    <row r="2244" ht="23.1" customHeight="1" spans="6:7">
      <c r="F2244" s="10"/>
      <c r="G2244" s="38"/>
    </row>
    <row r="2245" ht="23.1" customHeight="1" spans="6:7">
      <c r="F2245" s="10"/>
      <c r="G2245" s="38"/>
    </row>
    <row r="2246" ht="23.1" customHeight="1" spans="6:7">
      <c r="F2246" s="10"/>
      <c r="G2246" s="38"/>
    </row>
    <row r="2247" ht="23.1" customHeight="1" spans="6:7">
      <c r="F2247" s="10"/>
      <c r="G2247" s="38"/>
    </row>
    <row r="2248" ht="23.1" customHeight="1" spans="6:7">
      <c r="F2248" s="10"/>
      <c r="G2248" s="38"/>
    </row>
    <row r="2249" ht="23.1" customHeight="1" spans="6:7">
      <c r="F2249" s="10"/>
      <c r="G2249" s="38"/>
    </row>
    <row r="2250" ht="23.1" customHeight="1" spans="6:7">
      <c r="F2250" s="10"/>
      <c r="G2250" s="38"/>
    </row>
    <row r="2251" ht="23.1" customHeight="1" spans="6:7">
      <c r="F2251" s="10"/>
      <c r="G2251" s="38"/>
    </row>
    <row r="2252" ht="23.1" customHeight="1" spans="6:7">
      <c r="F2252" s="10"/>
      <c r="G2252" s="38"/>
    </row>
    <row r="2253" ht="23.1" customHeight="1" spans="6:7">
      <c r="F2253" s="10"/>
      <c r="G2253" s="38"/>
    </row>
    <row r="2254" ht="23.1" customHeight="1" spans="6:7">
      <c r="F2254" s="10"/>
      <c r="G2254" s="38"/>
    </row>
    <row r="2255" ht="23.1" customHeight="1" spans="6:7">
      <c r="F2255" s="10"/>
      <c r="G2255" s="38"/>
    </row>
    <row r="2256" ht="23.1" customHeight="1" spans="6:7">
      <c r="F2256" s="10"/>
      <c r="G2256" s="38"/>
    </row>
    <row r="2257" ht="23.1" customHeight="1" spans="6:7">
      <c r="F2257" s="10"/>
      <c r="G2257" s="38"/>
    </row>
    <row r="2258" ht="23.1" customHeight="1" spans="6:7">
      <c r="F2258" s="10"/>
      <c r="G2258" s="38"/>
    </row>
    <row r="2259" ht="23.1" customHeight="1" spans="6:7">
      <c r="F2259" s="10"/>
      <c r="G2259" s="38"/>
    </row>
    <row r="2260" ht="23.1" customHeight="1" spans="6:7">
      <c r="F2260" s="10"/>
      <c r="G2260" s="38"/>
    </row>
    <row r="2261" ht="23.1" customHeight="1" spans="6:7">
      <c r="F2261" s="10"/>
      <c r="G2261" s="38"/>
    </row>
    <row r="2262" ht="23.1" customHeight="1" spans="6:7">
      <c r="F2262" s="10"/>
      <c r="G2262" s="38"/>
    </row>
    <row r="2263" ht="23.1" customHeight="1" spans="6:7">
      <c r="F2263" s="10"/>
      <c r="G2263" s="38"/>
    </row>
    <row r="2264" ht="23.1" customHeight="1" spans="6:7">
      <c r="F2264" s="10"/>
      <c r="G2264" s="38"/>
    </row>
    <row r="2265" ht="23.1" customHeight="1" spans="6:7">
      <c r="F2265" s="10"/>
      <c r="G2265" s="38"/>
    </row>
    <row r="2266" ht="23.1" customHeight="1" spans="6:7">
      <c r="F2266" s="10"/>
      <c r="G2266" s="38"/>
    </row>
    <row r="2267" ht="23.1" customHeight="1" spans="6:7">
      <c r="F2267" s="10"/>
      <c r="G2267" s="38"/>
    </row>
    <row r="2268" ht="23.1" customHeight="1" spans="6:7">
      <c r="F2268" s="10"/>
      <c r="G2268" s="38"/>
    </row>
    <row r="2269" ht="23.1" customHeight="1" spans="6:7">
      <c r="F2269" s="10"/>
      <c r="G2269" s="38"/>
    </row>
    <row r="2270" ht="23.1" customHeight="1" spans="6:7">
      <c r="F2270" s="10"/>
      <c r="G2270" s="38"/>
    </row>
    <row r="2271" ht="23.1" customHeight="1" spans="6:7">
      <c r="F2271" s="10"/>
      <c r="G2271" s="38"/>
    </row>
    <row r="2272" ht="23.1" customHeight="1" spans="6:7">
      <c r="F2272" s="10"/>
      <c r="G2272" s="38"/>
    </row>
    <row r="2273" ht="23.1" customHeight="1" spans="6:7">
      <c r="F2273" s="10"/>
      <c r="G2273" s="38"/>
    </row>
    <row r="2274" ht="23.1" customHeight="1" spans="6:7">
      <c r="F2274" s="10"/>
      <c r="G2274" s="38"/>
    </row>
    <row r="2275" ht="23.1" customHeight="1" spans="6:7">
      <c r="F2275" s="10"/>
      <c r="G2275" s="38"/>
    </row>
    <row r="2276" ht="23.1" customHeight="1" spans="6:7">
      <c r="F2276" s="10"/>
      <c r="G2276" s="38"/>
    </row>
    <row r="2277" ht="23.1" customHeight="1" spans="6:7">
      <c r="F2277" s="10"/>
      <c r="G2277" s="38"/>
    </row>
    <row r="2278" ht="23.1" customHeight="1" spans="6:7">
      <c r="F2278" s="10"/>
      <c r="G2278" s="38"/>
    </row>
    <row r="2279" ht="23.1" customHeight="1" spans="6:7">
      <c r="F2279" s="10"/>
      <c r="G2279" s="38"/>
    </row>
    <row r="2280" ht="23.1" customHeight="1" spans="6:7">
      <c r="F2280" s="10"/>
      <c r="G2280" s="38"/>
    </row>
    <row r="2281" ht="23.1" customHeight="1" spans="6:7">
      <c r="F2281" s="10"/>
      <c r="G2281" s="38"/>
    </row>
    <row r="2282" ht="23.1" customHeight="1" spans="6:7">
      <c r="F2282" s="10"/>
      <c r="G2282" s="38"/>
    </row>
    <row r="2283" ht="23.1" customHeight="1" spans="6:7">
      <c r="F2283" s="10"/>
      <c r="G2283" s="38"/>
    </row>
    <row r="2284" ht="23.1" customHeight="1" spans="6:7">
      <c r="F2284" s="10"/>
      <c r="G2284" s="38"/>
    </row>
    <row r="2285" ht="23.1" customHeight="1" spans="6:7">
      <c r="F2285" s="10"/>
      <c r="G2285" s="38"/>
    </row>
    <row r="2286" ht="23.1" customHeight="1" spans="6:7">
      <c r="F2286" s="10"/>
      <c r="G2286" s="38"/>
    </row>
    <row r="2287" ht="23.1" customHeight="1" spans="6:7">
      <c r="F2287" s="10"/>
      <c r="G2287" s="38"/>
    </row>
    <row r="2288" ht="23.1" customHeight="1" spans="6:7">
      <c r="F2288" s="10"/>
      <c r="G2288" s="38"/>
    </row>
    <row r="2289" ht="23.1" customHeight="1" spans="6:7">
      <c r="F2289" s="10"/>
      <c r="G2289" s="38"/>
    </row>
    <row r="2290" ht="23.1" customHeight="1" spans="6:7">
      <c r="F2290" s="10"/>
      <c r="G2290" s="38"/>
    </row>
    <row r="2291" ht="23.1" customHeight="1" spans="6:7">
      <c r="F2291" s="10"/>
      <c r="G2291" s="38"/>
    </row>
    <row r="2292" ht="23.1" customHeight="1" spans="6:7">
      <c r="F2292" s="10"/>
      <c r="G2292" s="38"/>
    </row>
    <row r="2293" ht="23.1" customHeight="1" spans="6:7">
      <c r="F2293" s="10"/>
      <c r="G2293" s="38"/>
    </row>
    <row r="2294" ht="23.1" customHeight="1" spans="6:7">
      <c r="F2294" s="10"/>
      <c r="G2294" s="38"/>
    </row>
    <row r="2295" ht="23.1" customHeight="1" spans="6:7">
      <c r="F2295" s="10"/>
      <c r="G2295" s="38"/>
    </row>
    <row r="2296" ht="23.1" customHeight="1" spans="6:7">
      <c r="F2296" s="10"/>
      <c r="G2296" s="38"/>
    </row>
    <row r="2297" ht="23.1" customHeight="1" spans="6:7">
      <c r="F2297" s="10"/>
      <c r="G2297" s="38"/>
    </row>
    <row r="2298" ht="23.1" customHeight="1" spans="6:7">
      <c r="F2298" s="10"/>
      <c r="G2298" s="38"/>
    </row>
    <row r="2299" ht="23.1" customHeight="1" spans="6:7">
      <c r="F2299" s="10"/>
      <c r="G2299" s="38"/>
    </row>
    <row r="2300" ht="23.1" customHeight="1" spans="6:7">
      <c r="F2300" s="10"/>
      <c r="G2300" s="38"/>
    </row>
    <row r="2301" ht="23.1" customHeight="1" spans="6:7">
      <c r="F2301" s="10"/>
      <c r="G2301" s="38"/>
    </row>
    <row r="2302" ht="23.1" customHeight="1" spans="6:7">
      <c r="F2302" s="10"/>
      <c r="G2302" s="38"/>
    </row>
    <row r="2303" ht="23.1" customHeight="1" spans="6:7">
      <c r="F2303" s="10"/>
      <c r="G2303" s="38"/>
    </row>
    <row r="2304" ht="23.1" customHeight="1" spans="6:7">
      <c r="F2304" s="10"/>
      <c r="G2304" s="38"/>
    </row>
    <row r="2305" ht="23.1" customHeight="1" spans="6:7">
      <c r="F2305" s="10"/>
      <c r="G2305" s="38"/>
    </row>
    <row r="2306" ht="23.1" customHeight="1" spans="6:7">
      <c r="F2306" s="10"/>
      <c r="G2306" s="38"/>
    </row>
    <row r="2307" ht="23.1" customHeight="1" spans="6:7">
      <c r="F2307" s="10"/>
      <c r="G2307" s="38"/>
    </row>
    <row r="2308" ht="23.1" customHeight="1" spans="6:7">
      <c r="F2308" s="10"/>
      <c r="G2308" s="38"/>
    </row>
    <row r="2309" ht="23.1" customHeight="1" spans="6:7">
      <c r="F2309" s="10"/>
      <c r="G2309" s="38"/>
    </row>
    <row r="2310" ht="23.1" customHeight="1" spans="6:7">
      <c r="F2310" s="10"/>
      <c r="G2310" s="38"/>
    </row>
    <row r="2311" ht="23.1" customHeight="1" spans="6:7">
      <c r="F2311" s="10"/>
      <c r="G2311" s="38"/>
    </row>
    <row r="2312" ht="23.1" customHeight="1" spans="6:7">
      <c r="F2312" s="10"/>
      <c r="G2312" s="38"/>
    </row>
    <row r="2313" ht="23.1" customHeight="1" spans="6:7">
      <c r="F2313" s="10"/>
      <c r="G2313" s="38"/>
    </row>
    <row r="2314" ht="23.1" customHeight="1" spans="6:7">
      <c r="F2314" s="10"/>
      <c r="G2314" s="38"/>
    </row>
    <row r="2315" ht="23.1" customHeight="1" spans="6:7">
      <c r="F2315" s="10"/>
      <c r="G2315" s="38"/>
    </row>
    <row r="2316" ht="23.1" customHeight="1" spans="6:7">
      <c r="F2316" s="10"/>
      <c r="G2316" s="38"/>
    </row>
    <row r="2317" ht="23.1" customHeight="1" spans="6:7">
      <c r="F2317" s="10"/>
      <c r="G2317" s="38"/>
    </row>
    <row r="2318" ht="23.1" customHeight="1" spans="6:7">
      <c r="F2318" s="10"/>
      <c r="G2318" s="38"/>
    </row>
    <row r="2319" ht="23.1" customHeight="1" spans="6:7">
      <c r="F2319" s="10"/>
      <c r="G2319" s="38"/>
    </row>
    <row r="2320" ht="23.1" customHeight="1" spans="6:7">
      <c r="F2320" s="10"/>
      <c r="G2320" s="38"/>
    </row>
    <row r="2321" ht="23.1" customHeight="1" spans="6:7">
      <c r="F2321" s="10"/>
      <c r="G2321" s="38"/>
    </row>
    <row r="2322" ht="23.1" customHeight="1" spans="6:7">
      <c r="F2322" s="10"/>
      <c r="G2322" s="38"/>
    </row>
    <row r="2323" ht="23.1" customHeight="1" spans="6:7">
      <c r="F2323" s="10"/>
      <c r="G2323" s="38"/>
    </row>
    <row r="2324" ht="23.1" customHeight="1" spans="6:7">
      <c r="F2324" s="10"/>
      <c r="G2324" s="38"/>
    </row>
    <row r="2325" ht="23.1" customHeight="1" spans="6:7">
      <c r="F2325" s="10"/>
      <c r="G2325" s="38"/>
    </row>
    <row r="2326" ht="23.1" customHeight="1" spans="6:7">
      <c r="F2326" s="10"/>
      <c r="G2326" s="38"/>
    </row>
    <row r="2327" ht="23.1" customHeight="1" spans="6:7">
      <c r="F2327" s="10"/>
      <c r="G2327" s="38"/>
    </row>
    <row r="2328" ht="23.1" customHeight="1" spans="6:7">
      <c r="F2328" s="10"/>
      <c r="G2328" s="38"/>
    </row>
    <row r="2329" ht="23.1" customHeight="1" spans="6:7">
      <c r="F2329" s="10"/>
      <c r="G2329" s="38"/>
    </row>
    <row r="2330" ht="23.1" customHeight="1" spans="6:7">
      <c r="F2330" s="10"/>
      <c r="G2330" s="38"/>
    </row>
    <row r="2331" ht="23.1" customHeight="1" spans="6:7">
      <c r="F2331" s="10"/>
      <c r="G2331" s="38"/>
    </row>
    <row r="2332" ht="23.1" customHeight="1" spans="6:7">
      <c r="F2332" s="10"/>
      <c r="G2332" s="38"/>
    </row>
    <row r="2333" ht="23.1" customHeight="1" spans="6:7">
      <c r="F2333" s="10"/>
      <c r="G2333" s="38"/>
    </row>
    <row r="2334" ht="23.1" customHeight="1" spans="6:7">
      <c r="F2334" s="10"/>
      <c r="G2334" s="38"/>
    </row>
    <row r="2335" ht="23.1" customHeight="1" spans="6:7">
      <c r="F2335" s="10"/>
      <c r="G2335" s="38"/>
    </row>
    <row r="2336" ht="23.1" customHeight="1" spans="6:7">
      <c r="F2336" s="10"/>
      <c r="G2336" s="38"/>
    </row>
    <row r="2337" ht="23.1" customHeight="1" spans="6:7">
      <c r="F2337" s="10"/>
      <c r="G2337" s="38"/>
    </row>
    <row r="2338" ht="23.1" customHeight="1" spans="6:7">
      <c r="F2338" s="10"/>
      <c r="G2338" s="38"/>
    </row>
    <row r="2339" ht="23.1" customHeight="1" spans="6:7">
      <c r="F2339" s="10"/>
      <c r="G2339" s="38"/>
    </row>
    <row r="2340" ht="23.1" customHeight="1" spans="6:7">
      <c r="F2340" s="10"/>
      <c r="G2340" s="38"/>
    </row>
    <row r="2341" ht="23.1" customHeight="1" spans="6:7">
      <c r="F2341" s="10"/>
      <c r="G2341" s="38"/>
    </row>
    <row r="2342" ht="23.1" customHeight="1" spans="6:7">
      <c r="F2342" s="10"/>
      <c r="G2342" s="38"/>
    </row>
    <row r="2343" ht="23.1" customHeight="1" spans="6:7">
      <c r="F2343" s="10"/>
      <c r="G2343" s="38"/>
    </row>
    <row r="2344" ht="23.1" customHeight="1" spans="6:7">
      <c r="F2344" s="10"/>
      <c r="G2344" s="38"/>
    </row>
    <row r="2345" ht="23.1" customHeight="1" spans="6:7">
      <c r="F2345" s="10"/>
      <c r="G2345" s="38"/>
    </row>
    <row r="2346" ht="23.1" customHeight="1" spans="6:7">
      <c r="F2346" s="10"/>
      <c r="G2346" s="38"/>
    </row>
    <row r="2347" ht="23.1" customHeight="1" spans="6:7">
      <c r="F2347" s="10"/>
      <c r="G2347" s="38"/>
    </row>
    <row r="2348" ht="23.1" customHeight="1" spans="6:7">
      <c r="F2348" s="10"/>
      <c r="G2348" s="38"/>
    </row>
    <row r="2349" ht="23.1" customHeight="1" spans="6:7">
      <c r="F2349" s="10"/>
      <c r="G2349" s="38"/>
    </row>
    <row r="2350" ht="23.1" customHeight="1" spans="6:7">
      <c r="F2350" s="10"/>
      <c r="G2350" s="38"/>
    </row>
    <row r="2351" ht="23.1" customHeight="1" spans="6:7">
      <c r="F2351" s="10"/>
      <c r="G2351" s="38"/>
    </row>
    <row r="2352" ht="23.1" customHeight="1" spans="6:7">
      <c r="F2352" s="10"/>
      <c r="G2352" s="38"/>
    </row>
    <row r="2353" ht="23.1" customHeight="1" spans="6:7">
      <c r="F2353" s="10"/>
      <c r="G2353" s="38"/>
    </row>
    <row r="2354" ht="23.1" customHeight="1" spans="6:7">
      <c r="F2354" s="10"/>
      <c r="G2354" s="38"/>
    </row>
    <row r="2355" ht="23.1" customHeight="1" spans="6:7">
      <c r="F2355" s="10"/>
      <c r="G2355" s="38"/>
    </row>
    <row r="2356" ht="23.1" customHeight="1" spans="6:7">
      <c r="F2356" s="10"/>
      <c r="G2356" s="38"/>
    </row>
    <row r="2357" ht="23.1" customHeight="1" spans="6:7">
      <c r="F2357" s="10"/>
      <c r="G2357" s="38"/>
    </row>
    <row r="2358" ht="23.1" customHeight="1" spans="6:7">
      <c r="F2358" s="10"/>
      <c r="G2358" s="38"/>
    </row>
    <row r="2359" ht="23.1" customHeight="1" spans="6:7">
      <c r="F2359" s="10"/>
      <c r="G2359" s="38"/>
    </row>
    <row r="2360" ht="23.1" customHeight="1" spans="6:7">
      <c r="F2360" s="10"/>
      <c r="G2360" s="38"/>
    </row>
    <row r="2361" ht="23.1" customHeight="1" spans="6:7">
      <c r="F2361" s="10"/>
      <c r="G2361" s="38"/>
    </row>
    <row r="2362" ht="23.1" customHeight="1" spans="6:7">
      <c r="F2362" s="10"/>
      <c r="G2362" s="38"/>
    </row>
    <row r="2363" ht="23.1" customHeight="1" spans="6:7">
      <c r="F2363" s="10"/>
      <c r="G2363" s="38"/>
    </row>
    <row r="2364" ht="23.1" customHeight="1" spans="6:7">
      <c r="F2364" s="10"/>
      <c r="G2364" s="38"/>
    </row>
    <row r="2365" ht="23.1" customHeight="1" spans="6:7">
      <c r="F2365" s="10"/>
      <c r="G2365" s="38"/>
    </row>
    <row r="2366" ht="23.1" customHeight="1" spans="6:7">
      <c r="F2366" s="10"/>
      <c r="G2366" s="38"/>
    </row>
    <row r="2367" ht="23.1" customHeight="1" spans="6:7">
      <c r="F2367" s="10"/>
      <c r="G2367" s="38"/>
    </row>
    <row r="2368" ht="23.1" customHeight="1" spans="6:7">
      <c r="F2368" s="10"/>
      <c r="G2368" s="38"/>
    </row>
    <row r="2369" ht="23.1" customHeight="1" spans="6:7">
      <c r="F2369" s="10"/>
      <c r="G2369" s="38"/>
    </row>
    <row r="2370" ht="23.1" customHeight="1" spans="6:7">
      <c r="F2370" s="10"/>
      <c r="G2370" s="38"/>
    </row>
    <row r="2371" ht="23.1" customHeight="1" spans="6:7">
      <c r="F2371" s="10"/>
      <c r="G2371" s="38"/>
    </row>
    <row r="2372" ht="23.1" customHeight="1" spans="6:7">
      <c r="F2372" s="10"/>
      <c r="G2372" s="38"/>
    </row>
    <row r="2373" ht="23.1" customHeight="1" spans="6:7">
      <c r="F2373" s="10"/>
      <c r="G2373" s="38"/>
    </row>
    <row r="2374" ht="23.1" customHeight="1" spans="6:7">
      <c r="F2374" s="10"/>
      <c r="G2374" s="38"/>
    </row>
    <row r="2375" ht="23.1" customHeight="1" spans="6:7">
      <c r="F2375" s="10"/>
      <c r="G2375" s="38"/>
    </row>
    <row r="2376" ht="23.1" customHeight="1" spans="6:7">
      <c r="F2376" s="10"/>
      <c r="G2376" s="38"/>
    </row>
    <row r="2377" ht="23.1" customHeight="1" spans="6:7">
      <c r="F2377" s="10"/>
      <c r="G2377" s="38"/>
    </row>
    <row r="2378" ht="23.1" customHeight="1" spans="6:7">
      <c r="F2378" s="10"/>
      <c r="G2378" s="38"/>
    </row>
    <row r="2379" ht="23.1" customHeight="1" spans="6:7">
      <c r="F2379" s="10"/>
      <c r="G2379" s="38"/>
    </row>
    <row r="2380" ht="23.1" customHeight="1" spans="6:7">
      <c r="F2380" s="10"/>
      <c r="G2380" s="38"/>
    </row>
    <row r="2381" ht="23.1" customHeight="1" spans="6:7">
      <c r="F2381" s="10"/>
      <c r="G2381" s="38"/>
    </row>
    <row r="2382" ht="23.1" customHeight="1" spans="6:7">
      <c r="F2382" s="10"/>
      <c r="G2382" s="38"/>
    </row>
    <row r="2383" ht="23.1" customHeight="1" spans="6:7">
      <c r="F2383" s="10"/>
      <c r="G2383" s="38"/>
    </row>
    <row r="2384" ht="23.1" customHeight="1" spans="6:7">
      <c r="F2384" s="10"/>
      <c r="G2384" s="38"/>
    </row>
    <row r="2385" ht="23.1" customHeight="1" spans="6:7">
      <c r="F2385" s="10"/>
      <c r="G2385" s="38"/>
    </row>
    <row r="2386" ht="23.1" customHeight="1" spans="6:7">
      <c r="F2386" s="10"/>
      <c r="G2386" s="38"/>
    </row>
    <row r="2387" ht="23.1" customHeight="1" spans="6:7">
      <c r="F2387" s="10"/>
      <c r="G2387" s="38"/>
    </row>
    <row r="2388" ht="23.1" customHeight="1" spans="6:7">
      <c r="F2388" s="10"/>
      <c r="G2388" s="38"/>
    </row>
    <row r="2389" ht="23.1" customHeight="1" spans="6:7">
      <c r="F2389" s="10"/>
      <c r="G2389" s="38"/>
    </row>
    <row r="2390" ht="23.1" customHeight="1" spans="6:7">
      <c r="F2390" s="10"/>
      <c r="G2390" s="38"/>
    </row>
    <row r="2391" ht="23.1" customHeight="1" spans="6:7">
      <c r="F2391" s="10"/>
      <c r="G2391" s="38"/>
    </row>
    <row r="2392" ht="23.1" customHeight="1" spans="6:7">
      <c r="F2392" s="10"/>
      <c r="G2392" s="38"/>
    </row>
    <row r="2393" ht="23.1" customHeight="1" spans="6:7">
      <c r="F2393" s="10"/>
      <c r="G2393" s="38"/>
    </row>
    <row r="2394" ht="23.1" customHeight="1" spans="6:7">
      <c r="F2394" s="10"/>
      <c r="G2394" s="38"/>
    </row>
    <row r="2395" ht="23.1" customHeight="1" spans="6:7">
      <c r="F2395" s="10"/>
      <c r="G2395" s="38"/>
    </row>
    <row r="2396" ht="23.1" customHeight="1" spans="6:7">
      <c r="F2396" s="10"/>
      <c r="G2396" s="38"/>
    </row>
    <row r="2397" ht="23.1" customHeight="1" spans="6:7">
      <c r="F2397" s="10"/>
      <c r="G2397" s="38"/>
    </row>
    <row r="2398" ht="23.1" customHeight="1" spans="6:7">
      <c r="F2398" s="10"/>
      <c r="G2398" s="38"/>
    </row>
    <row r="2399" ht="23.1" customHeight="1" spans="6:7">
      <c r="F2399" s="10"/>
      <c r="G2399" s="38"/>
    </row>
    <row r="2400" ht="23.1" customHeight="1" spans="6:7">
      <c r="F2400" s="10"/>
      <c r="G2400" s="38"/>
    </row>
    <row r="2401" ht="23.1" customHeight="1" spans="6:7">
      <c r="F2401" s="10"/>
      <c r="G2401" s="38"/>
    </row>
    <row r="2402" ht="23.1" customHeight="1" spans="6:7">
      <c r="F2402" s="10"/>
      <c r="G2402" s="38"/>
    </row>
    <row r="2403" ht="23.1" customHeight="1" spans="6:7">
      <c r="F2403" s="10"/>
      <c r="G2403" s="38"/>
    </row>
    <row r="2404" ht="23.1" customHeight="1" spans="6:7">
      <c r="F2404" s="10"/>
      <c r="G2404" s="38"/>
    </row>
    <row r="2405" ht="23.1" customHeight="1" spans="6:7">
      <c r="F2405" s="10"/>
      <c r="G2405" s="38"/>
    </row>
    <row r="2406" ht="23.1" customHeight="1" spans="6:7">
      <c r="F2406" s="10"/>
      <c r="G2406" s="38"/>
    </row>
    <row r="2407" ht="23.1" customHeight="1" spans="6:7">
      <c r="F2407" s="10"/>
      <c r="G2407" s="38"/>
    </row>
    <row r="2408" ht="23.1" customHeight="1" spans="6:7">
      <c r="F2408" s="10"/>
      <c r="G2408" s="38"/>
    </row>
    <row r="2409" ht="23.1" customHeight="1" spans="6:7">
      <c r="F2409" s="10"/>
      <c r="G2409" s="38"/>
    </row>
    <row r="2410" ht="23.1" customHeight="1" spans="6:7">
      <c r="F2410" s="10"/>
      <c r="G2410" s="38"/>
    </row>
    <row r="2411" ht="23.1" customHeight="1" spans="6:7">
      <c r="F2411" s="10"/>
      <c r="G2411" s="38"/>
    </row>
    <row r="2412" ht="23.1" customHeight="1" spans="6:7">
      <c r="F2412" s="10"/>
      <c r="G2412" s="38"/>
    </row>
    <row r="2413" ht="23.1" customHeight="1" spans="6:7">
      <c r="F2413" s="10"/>
      <c r="G2413" s="38"/>
    </row>
    <row r="2414" ht="23.1" customHeight="1" spans="6:7">
      <c r="F2414" s="10"/>
      <c r="G2414" s="38"/>
    </row>
    <row r="2415" ht="23.1" customHeight="1" spans="6:7">
      <c r="F2415" s="10"/>
      <c r="G2415" s="38"/>
    </row>
    <row r="2416" ht="23.1" customHeight="1" spans="6:7">
      <c r="F2416" s="10"/>
      <c r="G2416" s="38"/>
    </row>
    <row r="2417" ht="23.1" customHeight="1" spans="6:7">
      <c r="F2417" s="10"/>
      <c r="G2417" s="38"/>
    </row>
    <row r="2418" ht="23.1" customHeight="1" spans="6:7">
      <c r="F2418" s="10"/>
      <c r="G2418" s="38"/>
    </row>
    <row r="2419" ht="23.1" customHeight="1" spans="6:7">
      <c r="F2419" s="10"/>
      <c r="G2419" s="38"/>
    </row>
    <row r="2420" ht="23.1" customHeight="1" spans="6:7">
      <c r="F2420" s="10"/>
      <c r="G2420" s="38"/>
    </row>
    <row r="2421" ht="23.1" customHeight="1" spans="6:7">
      <c r="F2421" s="10"/>
      <c r="G2421" s="38"/>
    </row>
    <row r="2422" ht="23.1" customHeight="1" spans="6:7">
      <c r="F2422" s="10"/>
      <c r="G2422" s="38"/>
    </row>
    <row r="2423" ht="23.1" customHeight="1" spans="6:7">
      <c r="F2423" s="10"/>
      <c r="G2423" s="38"/>
    </row>
    <row r="2424" ht="23.1" customHeight="1" spans="6:7">
      <c r="F2424" s="10"/>
      <c r="G2424" s="38"/>
    </row>
    <row r="2425" ht="23.1" customHeight="1" spans="6:7">
      <c r="F2425" s="10"/>
      <c r="G2425" s="38"/>
    </row>
    <row r="2426" ht="23.1" customHeight="1" spans="6:7">
      <c r="F2426" s="10"/>
      <c r="G2426" s="38"/>
    </row>
    <row r="2427" ht="23.1" customHeight="1" spans="6:7">
      <c r="F2427" s="10"/>
      <c r="G2427" s="38"/>
    </row>
    <row r="2428" ht="23.1" customHeight="1" spans="6:7">
      <c r="F2428" s="10"/>
      <c r="G2428" s="38"/>
    </row>
    <row r="2429" ht="23.1" customHeight="1" spans="6:7">
      <c r="F2429" s="10"/>
      <c r="G2429" s="38"/>
    </row>
    <row r="2430" ht="23.1" customHeight="1" spans="6:7">
      <c r="F2430" s="10"/>
      <c r="G2430" s="38"/>
    </row>
    <row r="2431" ht="23.1" customHeight="1" spans="6:7">
      <c r="F2431" s="10"/>
      <c r="G2431" s="38"/>
    </row>
    <row r="2432" ht="23.1" customHeight="1" spans="6:7">
      <c r="F2432" s="10"/>
      <c r="G2432" s="38"/>
    </row>
    <row r="2433" ht="23.1" customHeight="1" spans="6:7">
      <c r="F2433" s="10"/>
      <c r="G2433" s="38"/>
    </row>
    <row r="2434" ht="23.1" customHeight="1" spans="6:7">
      <c r="F2434" s="10"/>
      <c r="G2434" s="38"/>
    </row>
    <row r="2435" ht="23.1" customHeight="1" spans="6:7">
      <c r="F2435" s="10"/>
      <c r="G2435" s="38"/>
    </row>
    <row r="2436" ht="23.1" customHeight="1" spans="6:7">
      <c r="F2436" s="10"/>
      <c r="G2436" s="38"/>
    </row>
    <row r="2437" ht="23.1" customHeight="1" spans="6:7">
      <c r="F2437" s="10"/>
      <c r="G2437" s="38"/>
    </row>
    <row r="2438" ht="23.1" customHeight="1" spans="6:7">
      <c r="F2438" s="10"/>
      <c r="G2438" s="38"/>
    </row>
    <row r="2439" ht="23.1" customHeight="1" spans="6:7">
      <c r="F2439" s="10"/>
      <c r="G2439" s="38"/>
    </row>
    <row r="2440" ht="23.1" customHeight="1" spans="6:7">
      <c r="F2440" s="10"/>
      <c r="G2440" s="38"/>
    </row>
    <row r="2441" ht="23.1" customHeight="1" spans="6:7">
      <c r="F2441" s="10"/>
      <c r="G2441" s="38"/>
    </row>
    <row r="2442" ht="23.1" customHeight="1" spans="6:7">
      <c r="F2442" s="10"/>
      <c r="G2442" s="38"/>
    </row>
    <row r="2443" ht="23.1" customHeight="1" spans="6:7">
      <c r="F2443" s="10"/>
      <c r="G2443" s="38"/>
    </row>
    <row r="2444" ht="23.1" customHeight="1" spans="6:7">
      <c r="F2444" s="10"/>
      <c r="G2444" s="38"/>
    </row>
    <row r="2445" ht="23.1" customHeight="1" spans="6:7">
      <c r="F2445" s="10"/>
      <c r="G2445" s="38"/>
    </row>
    <row r="2446" ht="23.1" customHeight="1" spans="6:7">
      <c r="F2446" s="10"/>
      <c r="G2446" s="38"/>
    </row>
    <row r="2447" ht="23.1" customHeight="1" spans="6:7">
      <c r="F2447" s="10"/>
      <c r="G2447" s="38"/>
    </row>
    <row r="2448" ht="23.1" customHeight="1" spans="6:7">
      <c r="F2448" s="10"/>
      <c r="G2448" s="38"/>
    </row>
    <row r="2449" ht="23.1" customHeight="1" spans="6:7">
      <c r="F2449" s="10"/>
      <c r="G2449" s="38"/>
    </row>
    <row r="2450" ht="23.1" customHeight="1" spans="6:7">
      <c r="F2450" s="10"/>
      <c r="G2450" s="38"/>
    </row>
    <row r="2451" ht="23.1" customHeight="1" spans="6:7">
      <c r="F2451" s="10"/>
      <c r="G2451" s="38"/>
    </row>
    <row r="2452" ht="23.1" customHeight="1" spans="6:7">
      <c r="F2452" s="10"/>
      <c r="G2452" s="38"/>
    </row>
    <row r="2453" ht="23.1" customHeight="1" spans="6:7">
      <c r="F2453" s="10"/>
      <c r="G2453" s="38"/>
    </row>
    <row r="2454" ht="23.1" customHeight="1" spans="6:7">
      <c r="F2454" s="10"/>
      <c r="G2454" s="38"/>
    </row>
    <row r="2455" ht="23.1" customHeight="1" spans="6:7">
      <c r="F2455" s="10"/>
      <c r="G2455" s="38"/>
    </row>
    <row r="2456" ht="23.1" customHeight="1" spans="6:7">
      <c r="F2456" s="10"/>
      <c r="G2456" s="38"/>
    </row>
    <row r="2457" ht="23.1" customHeight="1" spans="6:7">
      <c r="F2457" s="10"/>
      <c r="G2457" s="38"/>
    </row>
    <row r="2458" ht="23.1" customHeight="1" spans="6:7">
      <c r="F2458" s="10"/>
      <c r="G2458" s="38"/>
    </row>
    <row r="2459" ht="23.1" customHeight="1" spans="6:7">
      <c r="F2459" s="10"/>
      <c r="G2459" s="38"/>
    </row>
    <row r="2460" ht="23.1" customHeight="1" spans="6:7">
      <c r="F2460" s="10"/>
      <c r="G2460" s="38"/>
    </row>
    <row r="2461" ht="23.1" customHeight="1" spans="6:7">
      <c r="F2461" s="10"/>
      <c r="G2461" s="38"/>
    </row>
    <row r="2462" ht="23.1" customHeight="1" spans="6:7">
      <c r="F2462" s="10"/>
      <c r="G2462" s="38"/>
    </row>
    <row r="2463" ht="23.1" customHeight="1" spans="6:7">
      <c r="F2463" s="10"/>
      <c r="G2463" s="38"/>
    </row>
    <row r="2464" ht="23.1" customHeight="1" spans="6:7">
      <c r="F2464" s="10"/>
      <c r="G2464" s="38"/>
    </row>
    <row r="2465" ht="23.1" customHeight="1" spans="6:7">
      <c r="F2465" s="10"/>
      <c r="G2465" s="38"/>
    </row>
    <row r="2466" ht="23.1" customHeight="1" spans="6:7">
      <c r="F2466" s="10"/>
      <c r="G2466" s="38"/>
    </row>
    <row r="2467" ht="23.1" customHeight="1" spans="6:7">
      <c r="F2467" s="10"/>
      <c r="G2467" s="38"/>
    </row>
    <row r="2468" ht="23.1" customHeight="1" spans="6:7">
      <c r="F2468" s="10"/>
      <c r="G2468" s="38"/>
    </row>
    <row r="2469" ht="23.1" customHeight="1" spans="6:7">
      <c r="F2469" s="10"/>
      <c r="G2469" s="38"/>
    </row>
    <row r="2470" ht="23.1" customHeight="1" spans="6:7">
      <c r="F2470" s="10"/>
      <c r="G2470" s="38"/>
    </row>
    <row r="2471" ht="23.1" customHeight="1" spans="6:7">
      <c r="F2471" s="10"/>
      <c r="G2471" s="38"/>
    </row>
    <row r="2472" ht="23.1" customHeight="1" spans="6:7">
      <c r="F2472" s="10"/>
      <c r="G2472" s="38"/>
    </row>
    <row r="2473" ht="23.1" customHeight="1" spans="6:7">
      <c r="F2473" s="10"/>
      <c r="G2473" s="38"/>
    </row>
    <row r="2474" ht="23.1" customHeight="1" spans="6:7">
      <c r="F2474" s="10"/>
      <c r="G2474" s="38"/>
    </row>
    <row r="2475" ht="23.1" customHeight="1" spans="6:7">
      <c r="F2475" s="10"/>
      <c r="G2475" s="38"/>
    </row>
    <row r="2476" ht="23.1" customHeight="1" spans="6:7">
      <c r="F2476" s="10"/>
      <c r="G2476" s="38"/>
    </row>
    <row r="2477" ht="23.1" customHeight="1" spans="6:7">
      <c r="F2477" s="10"/>
      <c r="G2477" s="38"/>
    </row>
    <row r="2478" ht="23.1" customHeight="1" spans="6:7">
      <c r="F2478" s="10"/>
      <c r="G2478" s="38"/>
    </row>
    <row r="2479" ht="23.1" customHeight="1" spans="6:7">
      <c r="F2479" s="10"/>
      <c r="G2479" s="38"/>
    </row>
    <row r="2480" ht="23.1" customHeight="1" spans="6:7">
      <c r="F2480" s="10"/>
      <c r="G2480" s="38"/>
    </row>
    <row r="2481" ht="23.1" customHeight="1" spans="6:7">
      <c r="F2481" s="10"/>
      <c r="G2481" s="38"/>
    </row>
    <row r="2482" ht="23.1" customHeight="1" spans="6:7">
      <c r="F2482" s="10"/>
      <c r="G2482" s="38"/>
    </row>
    <row r="2483" ht="23.1" customHeight="1" spans="6:7">
      <c r="F2483" s="10"/>
      <c r="G2483" s="38"/>
    </row>
    <row r="2484" ht="23.1" customHeight="1" spans="6:7">
      <c r="F2484" s="10"/>
      <c r="G2484" s="38"/>
    </row>
    <row r="2485" ht="23.1" customHeight="1" spans="6:7">
      <c r="F2485" s="10"/>
      <c r="G2485" s="38"/>
    </row>
    <row r="2486" ht="23.1" customHeight="1" spans="6:7">
      <c r="F2486" s="10"/>
      <c r="G2486" s="38"/>
    </row>
    <row r="2487" ht="23.1" customHeight="1" spans="6:7">
      <c r="F2487" s="10"/>
      <c r="G2487" s="38"/>
    </row>
    <row r="2488" ht="23.1" customHeight="1" spans="6:7">
      <c r="F2488" s="10"/>
      <c r="G2488" s="38"/>
    </row>
    <row r="2489" ht="23.1" customHeight="1" spans="6:7">
      <c r="F2489" s="10"/>
      <c r="G2489" s="38"/>
    </row>
    <row r="2490" ht="23.1" customHeight="1" spans="6:7">
      <c r="F2490" s="10"/>
      <c r="G2490" s="38"/>
    </row>
    <row r="2491" ht="23.1" customHeight="1" spans="6:7">
      <c r="F2491" s="10"/>
      <c r="G2491" s="38"/>
    </row>
    <row r="2492" ht="23.1" customHeight="1" spans="6:7">
      <c r="F2492" s="10"/>
      <c r="G2492" s="38"/>
    </row>
    <row r="2493" ht="23.1" customHeight="1" spans="6:7">
      <c r="F2493" s="10"/>
      <c r="G2493" s="38"/>
    </row>
    <row r="2494" ht="23.1" customHeight="1" spans="6:7">
      <c r="F2494" s="10"/>
      <c r="G2494" s="38"/>
    </row>
    <row r="2495" ht="23.1" customHeight="1" spans="6:7">
      <c r="F2495" s="10"/>
      <c r="G2495" s="38"/>
    </row>
    <row r="2496" ht="23.1" customHeight="1" spans="6:7">
      <c r="F2496" s="10"/>
      <c r="G2496" s="38"/>
    </row>
    <row r="2497" ht="23.1" customHeight="1" spans="6:7">
      <c r="F2497" s="10"/>
      <c r="G2497" s="38"/>
    </row>
    <row r="2498" ht="23.1" customHeight="1" spans="6:7">
      <c r="F2498" s="10"/>
      <c r="G2498" s="38"/>
    </row>
    <row r="2499" ht="23.1" customHeight="1" spans="6:7">
      <c r="F2499" s="10"/>
      <c r="G2499" s="38"/>
    </row>
    <row r="2500" ht="23.1" customHeight="1" spans="6:7">
      <c r="F2500" s="10"/>
      <c r="G2500" s="38"/>
    </row>
    <row r="2501" ht="23.1" customHeight="1" spans="6:7">
      <c r="F2501" s="10"/>
      <c r="G2501" s="38"/>
    </row>
    <row r="2502" ht="23.1" customHeight="1" spans="6:7">
      <c r="F2502" s="10"/>
      <c r="G2502" s="38"/>
    </row>
    <row r="2503" ht="23.1" customHeight="1" spans="6:7">
      <c r="F2503" s="10"/>
      <c r="G2503" s="38"/>
    </row>
    <row r="2504" ht="23.1" customHeight="1" spans="6:7">
      <c r="F2504" s="10"/>
      <c r="G2504" s="38"/>
    </row>
    <row r="2505" ht="23.1" customHeight="1" spans="6:7">
      <c r="F2505" s="10"/>
      <c r="G2505" s="38"/>
    </row>
    <row r="2506" ht="23.1" customHeight="1" spans="6:7">
      <c r="F2506" s="10"/>
      <c r="G2506" s="38"/>
    </row>
    <row r="2507" ht="23.1" customHeight="1" spans="6:7">
      <c r="F2507" s="10"/>
      <c r="G2507" s="38"/>
    </row>
    <row r="2508" ht="23.1" customHeight="1" spans="6:7">
      <c r="F2508" s="10"/>
      <c r="G2508" s="38"/>
    </row>
    <row r="2509" ht="23.1" customHeight="1" spans="6:7">
      <c r="F2509" s="10"/>
      <c r="G2509" s="38"/>
    </row>
    <row r="2510" ht="23.1" customHeight="1" spans="6:7">
      <c r="F2510" s="10"/>
      <c r="G2510" s="38"/>
    </row>
    <row r="2511" ht="23.1" customHeight="1" spans="6:7">
      <c r="F2511" s="10"/>
      <c r="G2511" s="38"/>
    </row>
    <row r="2512" ht="23.1" customHeight="1" spans="6:7">
      <c r="F2512" s="10"/>
      <c r="G2512" s="38"/>
    </row>
    <row r="2513" ht="23.1" customHeight="1" spans="6:7">
      <c r="F2513" s="10"/>
      <c r="G2513" s="38"/>
    </row>
    <row r="2514" ht="23.1" customHeight="1" spans="6:7">
      <c r="F2514" s="10"/>
      <c r="G2514" s="38"/>
    </row>
    <row r="2515" ht="23.1" customHeight="1" spans="6:7">
      <c r="F2515" s="10"/>
      <c r="G2515" s="38"/>
    </row>
    <row r="2516" ht="23.1" customHeight="1" spans="6:7">
      <c r="F2516" s="10"/>
      <c r="G2516" s="38"/>
    </row>
    <row r="2517" ht="23.1" customHeight="1" spans="6:7">
      <c r="F2517" s="10"/>
      <c r="G2517" s="38"/>
    </row>
    <row r="2518" ht="23.1" customHeight="1" spans="6:7">
      <c r="F2518" s="10"/>
      <c r="G2518" s="38"/>
    </row>
    <row r="2519" ht="23.1" customHeight="1" spans="6:7">
      <c r="F2519" s="10"/>
      <c r="G2519" s="38"/>
    </row>
    <row r="2520" ht="23.1" customHeight="1" spans="6:7">
      <c r="F2520" s="10"/>
      <c r="G2520" s="38"/>
    </row>
    <row r="2521" ht="23.1" customHeight="1" spans="6:7">
      <c r="F2521" s="10"/>
      <c r="G2521" s="38"/>
    </row>
    <row r="2522" ht="23.1" customHeight="1" spans="6:7">
      <c r="F2522" s="10"/>
      <c r="G2522" s="38"/>
    </row>
    <row r="2523" ht="23.1" customHeight="1" spans="6:7">
      <c r="F2523" s="10"/>
      <c r="G2523" s="38"/>
    </row>
    <row r="2524" ht="23.1" customHeight="1" spans="6:7">
      <c r="F2524" s="10"/>
      <c r="G2524" s="38"/>
    </row>
    <row r="2525" ht="23.1" customHeight="1" spans="6:7">
      <c r="F2525" s="10"/>
      <c r="G2525" s="38"/>
    </row>
    <row r="2526" ht="23.1" customHeight="1" spans="6:7">
      <c r="F2526" s="10"/>
      <c r="G2526" s="38"/>
    </row>
    <row r="2527" ht="23.1" customHeight="1" spans="6:7">
      <c r="F2527" s="10"/>
      <c r="G2527" s="38"/>
    </row>
    <row r="2528" ht="23.1" customHeight="1" spans="6:7">
      <c r="F2528" s="10"/>
      <c r="G2528" s="38"/>
    </row>
    <row r="2529" ht="23.1" customHeight="1" spans="6:7">
      <c r="F2529" s="10"/>
      <c r="G2529" s="38"/>
    </row>
    <row r="2530" ht="23.1" customHeight="1" spans="6:7">
      <c r="F2530" s="10"/>
      <c r="G2530" s="38"/>
    </row>
    <row r="2531" ht="23.1" customHeight="1" spans="6:7">
      <c r="F2531" s="10"/>
      <c r="G2531" s="38"/>
    </row>
    <row r="2532" ht="23.1" customHeight="1" spans="6:7">
      <c r="F2532" s="10"/>
      <c r="G2532" s="38"/>
    </row>
    <row r="2533" ht="23.1" customHeight="1" spans="6:7">
      <c r="F2533" s="10"/>
      <c r="G2533" s="38"/>
    </row>
    <row r="2534" ht="23.1" customHeight="1" spans="6:7">
      <c r="F2534" s="10"/>
      <c r="G2534" s="38"/>
    </row>
    <row r="2535" ht="23.1" customHeight="1" spans="6:7">
      <c r="F2535" s="10"/>
      <c r="G2535" s="38"/>
    </row>
    <row r="2536" ht="23.1" customHeight="1" spans="6:7">
      <c r="F2536" s="10"/>
      <c r="G2536" s="38"/>
    </row>
    <row r="2537" ht="23.1" customHeight="1" spans="6:7">
      <c r="F2537" s="10"/>
      <c r="G2537" s="38"/>
    </row>
    <row r="2538" ht="23.1" customHeight="1" spans="6:7">
      <c r="F2538" s="10"/>
      <c r="G2538" s="38"/>
    </row>
    <row r="2539" ht="23.1" customHeight="1" spans="6:7">
      <c r="F2539" s="10"/>
      <c r="G2539" s="38"/>
    </row>
    <row r="2540" ht="23.1" customHeight="1" spans="6:7">
      <c r="F2540" s="10"/>
      <c r="G2540" s="38"/>
    </row>
    <row r="2541" ht="23.1" customHeight="1" spans="6:7">
      <c r="F2541" s="10"/>
      <c r="G2541" s="38"/>
    </row>
    <row r="2542" ht="23.1" customHeight="1" spans="6:7">
      <c r="F2542" s="10"/>
      <c r="G2542" s="38"/>
    </row>
    <row r="2543" ht="23.1" customHeight="1" spans="6:7">
      <c r="F2543" s="10"/>
      <c r="G2543" s="38"/>
    </row>
    <row r="2544" ht="23.1" customHeight="1" spans="6:7">
      <c r="F2544" s="10"/>
      <c r="G2544" s="38"/>
    </row>
    <row r="2545" ht="23.1" customHeight="1" spans="6:7">
      <c r="F2545" s="10"/>
      <c r="G2545" s="38"/>
    </row>
    <row r="2546" ht="23.1" customHeight="1" spans="6:7">
      <c r="F2546" s="10"/>
      <c r="G2546" s="38"/>
    </row>
    <row r="2547" ht="23.1" customHeight="1" spans="6:7">
      <c r="F2547" s="10"/>
      <c r="G2547" s="38"/>
    </row>
    <row r="2548" ht="23.1" customHeight="1" spans="6:7">
      <c r="F2548" s="10"/>
      <c r="G2548" s="38"/>
    </row>
    <row r="2549" ht="23.1" customHeight="1" spans="6:7">
      <c r="F2549" s="10"/>
      <c r="G2549" s="38"/>
    </row>
    <row r="2550" ht="23.1" customHeight="1" spans="6:7">
      <c r="F2550" s="10"/>
      <c r="G2550" s="38"/>
    </row>
    <row r="2551" ht="23.1" customHeight="1" spans="6:7">
      <c r="F2551" s="10"/>
      <c r="G2551" s="38"/>
    </row>
    <row r="2552" ht="23.1" customHeight="1" spans="6:7">
      <c r="F2552" s="10"/>
      <c r="G2552" s="38"/>
    </row>
    <row r="2553" ht="23.1" customHeight="1" spans="6:7">
      <c r="F2553" s="10"/>
      <c r="G2553" s="38"/>
    </row>
    <row r="2554" ht="23.1" customHeight="1" spans="6:7">
      <c r="F2554" s="10"/>
      <c r="G2554" s="38"/>
    </row>
    <row r="2555" ht="23.1" customHeight="1" spans="6:7">
      <c r="F2555" s="10"/>
      <c r="G2555" s="38"/>
    </row>
    <row r="2556" ht="23.1" customHeight="1" spans="6:7">
      <c r="F2556" s="10"/>
      <c r="G2556" s="38"/>
    </row>
    <row r="2557" ht="23.1" customHeight="1" spans="6:7">
      <c r="F2557" s="10"/>
      <c r="G2557" s="38"/>
    </row>
    <row r="2558" ht="23.1" customHeight="1" spans="6:7">
      <c r="F2558" s="10"/>
      <c r="G2558" s="38"/>
    </row>
    <row r="2559" ht="23.1" customHeight="1" spans="6:7">
      <c r="F2559" s="10"/>
      <c r="G2559" s="38"/>
    </row>
    <row r="2560" ht="23.1" customHeight="1" spans="6:7">
      <c r="F2560" s="10"/>
      <c r="G2560" s="38"/>
    </row>
    <row r="2561" ht="23.1" customHeight="1" spans="6:7">
      <c r="F2561" s="10"/>
      <c r="G2561" s="38"/>
    </row>
    <row r="2562" ht="23.1" customHeight="1" spans="6:7">
      <c r="F2562" s="10"/>
      <c r="G2562" s="38"/>
    </row>
    <row r="2563" ht="23.1" customHeight="1" spans="6:7">
      <c r="F2563" s="10"/>
      <c r="G2563" s="38"/>
    </row>
    <row r="2564" ht="23.1" customHeight="1" spans="6:7">
      <c r="F2564" s="10"/>
      <c r="G2564" s="38"/>
    </row>
    <row r="2565" ht="23.1" customHeight="1" spans="6:7">
      <c r="F2565" s="10"/>
      <c r="G2565" s="38"/>
    </row>
    <row r="2566" ht="23.1" customHeight="1" spans="6:7">
      <c r="F2566" s="10"/>
      <c r="G2566" s="38"/>
    </row>
    <row r="2567" ht="23.1" customHeight="1" spans="6:7">
      <c r="F2567" s="10"/>
      <c r="G2567" s="38"/>
    </row>
    <row r="2568" ht="23.1" customHeight="1" spans="6:7">
      <c r="F2568" s="10"/>
      <c r="G2568" s="38"/>
    </row>
    <row r="2569" ht="23.1" customHeight="1" spans="6:7">
      <c r="F2569" s="10"/>
      <c r="G2569" s="38"/>
    </row>
    <row r="2570" ht="23.1" customHeight="1" spans="6:7">
      <c r="F2570" s="10"/>
      <c r="G2570" s="38"/>
    </row>
    <row r="2571" ht="23.1" customHeight="1" spans="6:7">
      <c r="F2571" s="10"/>
      <c r="G2571" s="38"/>
    </row>
    <row r="2572" ht="23.1" customHeight="1" spans="6:7">
      <c r="F2572" s="10"/>
      <c r="G2572" s="38"/>
    </row>
    <row r="2573" ht="23.1" customHeight="1" spans="6:7">
      <c r="F2573" s="10"/>
      <c r="G2573" s="38"/>
    </row>
    <row r="2574" ht="23.1" customHeight="1" spans="6:7">
      <c r="F2574" s="10"/>
      <c r="G2574" s="38"/>
    </row>
    <row r="2575" ht="23.1" customHeight="1" spans="6:7">
      <c r="F2575" s="10"/>
      <c r="G2575" s="38"/>
    </row>
    <row r="2576" ht="23.1" customHeight="1" spans="6:7">
      <c r="F2576" s="10"/>
      <c r="G2576" s="38"/>
    </row>
    <row r="2577" ht="23.1" customHeight="1" spans="6:7">
      <c r="F2577" s="10"/>
      <c r="G2577" s="38"/>
    </row>
    <row r="2578" ht="23.1" customHeight="1" spans="6:7">
      <c r="F2578" s="10"/>
      <c r="G2578" s="38"/>
    </row>
    <row r="2579" ht="23.1" customHeight="1" spans="6:7">
      <c r="F2579" s="10"/>
      <c r="G2579" s="38"/>
    </row>
    <row r="2580" ht="23.1" customHeight="1" spans="6:7">
      <c r="F2580" s="10"/>
      <c r="G2580" s="38"/>
    </row>
    <row r="2581" ht="23.1" customHeight="1" spans="6:7">
      <c r="F2581" s="10"/>
      <c r="G2581" s="38"/>
    </row>
    <row r="2582" ht="23.1" customHeight="1" spans="6:7">
      <c r="F2582" s="10"/>
      <c r="G2582" s="38"/>
    </row>
    <row r="2583" ht="23.1" customHeight="1" spans="6:7">
      <c r="F2583" s="10"/>
      <c r="G2583" s="38"/>
    </row>
    <row r="2584" ht="23.1" customHeight="1" spans="6:7">
      <c r="F2584" s="10"/>
      <c r="G2584" s="38"/>
    </row>
    <row r="2585" ht="23.1" customHeight="1" spans="6:7">
      <c r="F2585" s="10"/>
      <c r="G2585" s="38"/>
    </row>
    <row r="2586" ht="23.1" customHeight="1" spans="6:7">
      <c r="F2586" s="10"/>
      <c r="G2586" s="38"/>
    </row>
    <row r="2587" ht="23.1" customHeight="1" spans="6:7">
      <c r="F2587" s="10"/>
      <c r="G2587" s="38"/>
    </row>
    <row r="2588" ht="23.1" customHeight="1" spans="6:7">
      <c r="F2588" s="10"/>
      <c r="G2588" s="38"/>
    </row>
    <row r="2589" ht="23.1" customHeight="1" spans="6:7">
      <c r="F2589" s="10"/>
      <c r="G2589" s="38"/>
    </row>
    <row r="2590" ht="23.1" customHeight="1" spans="6:7">
      <c r="F2590" s="10"/>
      <c r="G2590" s="38"/>
    </row>
    <row r="2591" ht="23.1" customHeight="1" spans="6:7">
      <c r="F2591" s="10"/>
      <c r="G2591" s="38"/>
    </row>
    <row r="2592" ht="23.1" customHeight="1" spans="6:7">
      <c r="F2592" s="10"/>
      <c r="G2592" s="38"/>
    </row>
    <row r="2593" ht="23.1" customHeight="1" spans="6:7">
      <c r="F2593" s="10"/>
      <c r="G2593" s="38"/>
    </row>
    <row r="2594" ht="23.1" customHeight="1" spans="6:7">
      <c r="F2594" s="10"/>
      <c r="G2594" s="38"/>
    </row>
    <row r="2595" ht="23.1" customHeight="1" spans="6:7">
      <c r="F2595" s="10"/>
      <c r="G2595" s="38"/>
    </row>
    <row r="2596" ht="23.1" customHeight="1" spans="6:7">
      <c r="F2596" s="10"/>
      <c r="G2596" s="38"/>
    </row>
    <row r="2597" ht="23.1" customHeight="1" spans="6:7">
      <c r="F2597" s="10"/>
      <c r="G2597" s="38"/>
    </row>
    <row r="2598" ht="23.1" customHeight="1" spans="6:7">
      <c r="F2598" s="10"/>
      <c r="G2598" s="38"/>
    </row>
    <row r="2599" ht="23.1" customHeight="1" spans="6:7">
      <c r="F2599" s="10"/>
      <c r="G2599" s="38"/>
    </row>
    <row r="2600" ht="23.1" customHeight="1" spans="6:7">
      <c r="F2600" s="10"/>
      <c r="G2600" s="38"/>
    </row>
    <row r="2601" ht="23.1" customHeight="1" spans="6:7">
      <c r="F2601" s="10"/>
      <c r="G2601" s="38"/>
    </row>
    <row r="2602" ht="23.1" customHeight="1" spans="6:7">
      <c r="F2602" s="10"/>
      <c r="G2602" s="38"/>
    </row>
    <row r="2603" ht="23.1" customHeight="1" spans="6:7">
      <c r="F2603" s="10"/>
      <c r="G2603" s="38"/>
    </row>
    <row r="2604" ht="23.1" customHeight="1" spans="6:7">
      <c r="F2604" s="10"/>
      <c r="G2604" s="38"/>
    </row>
    <row r="2605" ht="23.1" customHeight="1" spans="6:7">
      <c r="F2605" s="10"/>
      <c r="G2605" s="38"/>
    </row>
    <row r="2606" ht="23.1" customHeight="1" spans="6:7">
      <c r="F2606" s="10"/>
      <c r="G2606" s="38"/>
    </row>
    <row r="2607" ht="23.1" customHeight="1" spans="6:7">
      <c r="F2607" s="10"/>
      <c r="G2607" s="38"/>
    </row>
    <row r="2608" ht="23.1" customHeight="1" spans="6:7">
      <c r="F2608" s="10"/>
      <c r="G2608" s="38"/>
    </row>
    <row r="2609" ht="23.1" customHeight="1" spans="6:7">
      <c r="F2609" s="10"/>
      <c r="G2609" s="38"/>
    </row>
    <row r="2610" ht="23.1" customHeight="1" spans="6:7">
      <c r="F2610" s="10"/>
      <c r="G2610" s="38"/>
    </row>
    <row r="2611" ht="23.1" customHeight="1" spans="6:7">
      <c r="F2611" s="10"/>
      <c r="G2611" s="38"/>
    </row>
    <row r="2612" ht="23.1" customHeight="1" spans="6:7">
      <c r="F2612" s="10"/>
      <c r="G2612" s="38"/>
    </row>
    <row r="2613" ht="23.1" customHeight="1" spans="6:7">
      <c r="F2613" s="10"/>
      <c r="G2613" s="38"/>
    </row>
    <row r="2614" ht="23.1" customHeight="1" spans="6:7">
      <c r="F2614" s="10"/>
      <c r="G2614" s="38"/>
    </row>
    <row r="2615" ht="23.1" customHeight="1" spans="6:7">
      <c r="F2615" s="10"/>
      <c r="G2615" s="38"/>
    </row>
    <row r="2616" ht="23.1" customHeight="1" spans="6:7">
      <c r="F2616" s="10"/>
      <c r="G2616" s="38"/>
    </row>
    <row r="2617" ht="23.1" customHeight="1" spans="6:7">
      <c r="F2617" s="10"/>
      <c r="G2617" s="38"/>
    </row>
    <row r="2618" ht="23.1" customHeight="1" spans="6:7">
      <c r="F2618" s="10"/>
      <c r="G2618" s="38"/>
    </row>
    <row r="2619" ht="23.1" customHeight="1" spans="6:7">
      <c r="F2619" s="10"/>
      <c r="G2619" s="38"/>
    </row>
    <row r="2620" ht="23.1" customHeight="1" spans="6:7">
      <c r="F2620" s="10"/>
      <c r="G2620" s="38"/>
    </row>
    <row r="2621" ht="23.1" customHeight="1" spans="6:7">
      <c r="F2621" s="10"/>
      <c r="G2621" s="38"/>
    </row>
    <row r="2622" ht="23.1" customHeight="1" spans="6:7">
      <c r="F2622" s="10"/>
      <c r="G2622" s="38"/>
    </row>
    <row r="2623" ht="23.1" customHeight="1" spans="6:7">
      <c r="F2623" s="10"/>
      <c r="G2623" s="38"/>
    </row>
    <row r="2624" ht="23.1" customHeight="1" spans="6:7">
      <c r="F2624" s="10"/>
      <c r="G2624" s="38"/>
    </row>
    <row r="2625" ht="23.1" customHeight="1" spans="6:7">
      <c r="F2625" s="10"/>
      <c r="G2625" s="38"/>
    </row>
    <row r="2626" ht="23.1" customHeight="1" spans="6:7">
      <c r="F2626" s="10"/>
      <c r="G2626" s="38"/>
    </row>
    <row r="2627" ht="23.1" customHeight="1" spans="6:7">
      <c r="F2627" s="10"/>
      <c r="G2627" s="38"/>
    </row>
    <row r="2628" ht="23.1" customHeight="1" spans="6:7">
      <c r="F2628" s="10"/>
      <c r="G2628" s="38"/>
    </row>
    <row r="2629" ht="23.1" customHeight="1" spans="6:7">
      <c r="F2629" s="10"/>
      <c r="G2629" s="38"/>
    </row>
    <row r="2630" ht="23.1" customHeight="1" spans="6:7">
      <c r="F2630" s="10"/>
      <c r="G2630" s="38"/>
    </row>
    <row r="2631" ht="23.1" customHeight="1" spans="6:7">
      <c r="F2631" s="10"/>
      <c r="G2631" s="38"/>
    </row>
    <row r="2632" ht="23.1" customHeight="1" spans="6:7">
      <c r="F2632" s="10"/>
      <c r="G2632" s="38"/>
    </row>
    <row r="2633" ht="23.1" customHeight="1" spans="6:7">
      <c r="F2633" s="10"/>
      <c r="G2633" s="38"/>
    </row>
    <row r="2634" ht="23.1" customHeight="1" spans="6:7">
      <c r="F2634" s="10"/>
      <c r="G2634" s="38"/>
    </row>
    <row r="2635" ht="23.1" customHeight="1" spans="6:7">
      <c r="F2635" s="10"/>
      <c r="G2635" s="38"/>
    </row>
    <row r="2636" ht="23.1" customHeight="1" spans="6:7">
      <c r="F2636" s="10"/>
      <c r="G2636" s="38"/>
    </row>
    <row r="2637" ht="23.1" customHeight="1" spans="6:7">
      <c r="F2637" s="10"/>
      <c r="G2637" s="38"/>
    </row>
    <row r="2638" ht="23.1" customHeight="1" spans="6:7">
      <c r="F2638" s="10"/>
      <c r="G2638" s="38"/>
    </row>
    <row r="2639" ht="23.1" customHeight="1" spans="6:7">
      <c r="F2639" s="10"/>
      <c r="G2639" s="38"/>
    </row>
    <row r="2640" ht="23.1" customHeight="1" spans="6:7">
      <c r="F2640" s="10"/>
      <c r="G2640" s="38"/>
    </row>
    <row r="2641" ht="23.1" customHeight="1" spans="6:7">
      <c r="F2641" s="10"/>
      <c r="G2641" s="38"/>
    </row>
    <row r="2642" ht="23.1" customHeight="1" spans="6:7">
      <c r="F2642" s="10"/>
      <c r="G2642" s="38"/>
    </row>
    <row r="2643" ht="23.1" customHeight="1" spans="6:7">
      <c r="F2643" s="10"/>
      <c r="G2643" s="38"/>
    </row>
    <row r="2644" ht="23.1" customHeight="1" spans="6:7">
      <c r="F2644" s="10"/>
      <c r="G2644" s="38"/>
    </row>
    <row r="2645" ht="23.1" customHeight="1" spans="6:7">
      <c r="F2645" s="10"/>
      <c r="G2645" s="38"/>
    </row>
    <row r="2646" ht="23.1" customHeight="1" spans="6:7">
      <c r="F2646" s="10"/>
      <c r="G2646" s="38"/>
    </row>
    <row r="2647" ht="23.1" customHeight="1" spans="6:7">
      <c r="F2647" s="10"/>
      <c r="G2647" s="38"/>
    </row>
    <row r="2648" ht="23.1" customHeight="1" spans="6:7">
      <c r="F2648" s="10"/>
      <c r="G2648" s="38"/>
    </row>
    <row r="2649" ht="23.1" customHeight="1" spans="6:7">
      <c r="F2649" s="10"/>
      <c r="G2649" s="38"/>
    </row>
    <row r="2650" ht="23.1" customHeight="1" spans="6:7">
      <c r="F2650" s="10"/>
      <c r="G2650" s="38"/>
    </row>
    <row r="2651" ht="23.1" customHeight="1" spans="6:7">
      <c r="F2651" s="10"/>
      <c r="G2651" s="38"/>
    </row>
    <row r="2652" ht="23.1" customHeight="1" spans="6:7">
      <c r="F2652" s="10"/>
      <c r="G2652" s="38"/>
    </row>
    <row r="2653" ht="23.1" customHeight="1" spans="6:7">
      <c r="F2653" s="10"/>
      <c r="G2653" s="38"/>
    </row>
    <row r="2654" ht="23.1" customHeight="1" spans="6:7">
      <c r="F2654" s="10"/>
      <c r="G2654" s="38"/>
    </row>
    <row r="2655" ht="23.1" customHeight="1" spans="6:7">
      <c r="F2655" s="10"/>
      <c r="G2655" s="38"/>
    </row>
    <row r="2656" ht="23.1" customHeight="1" spans="6:7">
      <c r="F2656" s="10"/>
      <c r="G2656" s="38"/>
    </row>
    <row r="2657" ht="23.1" customHeight="1" spans="6:7">
      <c r="F2657" s="10"/>
      <c r="G2657" s="38"/>
    </row>
    <row r="2658" ht="23.1" customHeight="1" spans="6:7">
      <c r="F2658" s="10"/>
      <c r="G2658" s="38"/>
    </row>
    <row r="2659" ht="23.1" customHeight="1" spans="6:7">
      <c r="F2659" s="10"/>
      <c r="G2659" s="38"/>
    </row>
    <row r="2660" ht="23.1" customHeight="1" spans="6:7">
      <c r="F2660" s="10"/>
      <c r="G2660" s="38"/>
    </row>
    <row r="2661" ht="23.1" customHeight="1" spans="6:7">
      <c r="F2661" s="10"/>
      <c r="G2661" s="38"/>
    </row>
    <row r="2662" ht="23.1" customHeight="1" spans="6:7">
      <c r="F2662" s="10"/>
      <c r="G2662" s="38"/>
    </row>
    <row r="2663" ht="23.1" customHeight="1" spans="6:7">
      <c r="F2663" s="10"/>
      <c r="G2663" s="38"/>
    </row>
    <row r="2664" ht="23.1" customHeight="1" spans="6:7">
      <c r="F2664" s="10"/>
      <c r="G2664" s="38"/>
    </row>
    <row r="2665" ht="23.1" customHeight="1" spans="6:7">
      <c r="F2665" s="10"/>
      <c r="G2665" s="38"/>
    </row>
    <row r="2666" ht="23.1" customHeight="1" spans="6:7">
      <c r="F2666" s="10"/>
      <c r="G2666" s="38"/>
    </row>
    <row r="2667" ht="23.1" customHeight="1" spans="6:7">
      <c r="F2667" s="10"/>
      <c r="G2667" s="38"/>
    </row>
    <row r="2668" ht="23.1" customHeight="1" spans="6:7">
      <c r="F2668" s="10"/>
      <c r="G2668" s="38"/>
    </row>
    <row r="2669" ht="23.1" customHeight="1" spans="6:7">
      <c r="F2669" s="10"/>
      <c r="G2669" s="38"/>
    </row>
    <row r="2670" ht="23.1" customHeight="1" spans="6:7">
      <c r="F2670" s="10"/>
      <c r="G2670" s="38"/>
    </row>
    <row r="2671" ht="23.1" customHeight="1" spans="6:7">
      <c r="F2671" s="10"/>
      <c r="G2671" s="38"/>
    </row>
    <row r="2672" ht="23.1" customHeight="1" spans="6:7">
      <c r="F2672" s="10"/>
      <c r="G2672" s="38"/>
    </row>
    <row r="2673" ht="23.1" customHeight="1" spans="6:7">
      <c r="F2673" s="10"/>
      <c r="G2673" s="38"/>
    </row>
    <row r="2674" ht="23.1" customHeight="1" spans="6:7">
      <c r="F2674" s="10"/>
      <c r="G2674" s="38"/>
    </row>
    <row r="2675" ht="23.1" customHeight="1" spans="6:7">
      <c r="F2675" s="10"/>
      <c r="G2675" s="38"/>
    </row>
    <row r="2676" ht="23.1" customHeight="1" spans="6:7">
      <c r="F2676" s="10"/>
      <c r="G2676" s="38"/>
    </row>
    <row r="2677" ht="23.1" customHeight="1" spans="6:7">
      <c r="F2677" s="10"/>
      <c r="G2677" s="38"/>
    </row>
    <row r="2678" ht="23.1" customHeight="1" spans="6:7">
      <c r="F2678" s="10"/>
      <c r="G2678" s="38"/>
    </row>
    <row r="2679" ht="23.1" customHeight="1" spans="6:7">
      <c r="F2679" s="10"/>
      <c r="G2679" s="38"/>
    </row>
    <row r="2680" ht="23.1" customHeight="1" spans="6:7">
      <c r="F2680" s="10"/>
      <c r="G2680" s="38"/>
    </row>
    <row r="2681" ht="23.1" customHeight="1" spans="6:7">
      <c r="F2681" s="10"/>
      <c r="G2681" s="38"/>
    </row>
    <row r="2682" ht="23.1" customHeight="1" spans="6:7">
      <c r="F2682" s="10"/>
      <c r="G2682" s="38"/>
    </row>
    <row r="2683" ht="23.1" customHeight="1" spans="6:7">
      <c r="F2683" s="10"/>
      <c r="G2683" s="38"/>
    </row>
    <row r="2684" ht="23.1" customHeight="1" spans="6:7">
      <c r="F2684" s="10"/>
      <c r="G2684" s="38"/>
    </row>
    <row r="2685" ht="23.1" customHeight="1" spans="6:7">
      <c r="F2685" s="10"/>
      <c r="G2685" s="38"/>
    </row>
    <row r="2686" ht="23.1" customHeight="1" spans="6:7">
      <c r="F2686" s="10"/>
      <c r="G2686" s="38"/>
    </row>
    <row r="2687" ht="23.1" customHeight="1" spans="6:7">
      <c r="F2687" s="10"/>
      <c r="G2687" s="38"/>
    </row>
    <row r="2688" ht="23.1" customHeight="1" spans="6:7">
      <c r="F2688" s="10"/>
      <c r="G2688" s="38"/>
    </row>
    <row r="2689" ht="23.1" customHeight="1" spans="6:7">
      <c r="F2689" s="10"/>
      <c r="G2689" s="38"/>
    </row>
    <row r="2690" ht="23.1" customHeight="1" spans="6:7">
      <c r="F2690" s="10"/>
      <c r="G2690" s="38"/>
    </row>
    <row r="2691" ht="23.1" customHeight="1" spans="6:7">
      <c r="F2691" s="10"/>
      <c r="G2691" s="38"/>
    </row>
    <row r="2692" ht="23.1" customHeight="1" spans="6:7">
      <c r="F2692" s="10"/>
      <c r="G2692" s="38"/>
    </row>
    <row r="2693" ht="23.1" customHeight="1" spans="6:7">
      <c r="F2693" s="10"/>
      <c r="G2693" s="38"/>
    </row>
    <row r="2694" ht="23.1" customHeight="1" spans="6:7">
      <c r="F2694" s="10"/>
      <c r="G2694" s="38"/>
    </row>
    <row r="2695" ht="23.1" customHeight="1" spans="6:7">
      <c r="F2695" s="10"/>
      <c r="G2695" s="38"/>
    </row>
    <row r="2696" ht="23.1" customHeight="1" spans="6:7">
      <c r="F2696" s="10"/>
      <c r="G2696" s="38"/>
    </row>
    <row r="2697" ht="23.1" customHeight="1" spans="6:7">
      <c r="F2697" s="10"/>
      <c r="G2697" s="38"/>
    </row>
    <row r="2698" ht="23.1" customHeight="1" spans="6:7">
      <c r="F2698" s="10"/>
      <c r="G2698" s="38"/>
    </row>
    <row r="2699" ht="23.1" customHeight="1" spans="6:7">
      <c r="F2699" s="10"/>
      <c r="G2699" s="38"/>
    </row>
    <row r="2700" ht="23.1" customHeight="1" spans="6:7">
      <c r="F2700" s="10"/>
      <c r="G2700" s="38"/>
    </row>
    <row r="2701" ht="23.1" customHeight="1" spans="6:7">
      <c r="F2701" s="10"/>
      <c r="G2701" s="38"/>
    </row>
    <row r="2702" ht="23.1" customHeight="1" spans="6:7">
      <c r="F2702" s="10"/>
      <c r="G2702" s="38"/>
    </row>
    <row r="2703" ht="23.1" customHeight="1" spans="6:7">
      <c r="F2703" s="10"/>
      <c r="G2703" s="38"/>
    </row>
    <row r="2704" ht="23.1" customHeight="1" spans="6:7">
      <c r="F2704" s="10"/>
      <c r="G2704" s="38"/>
    </row>
    <row r="2705" ht="23.1" customHeight="1" spans="6:7">
      <c r="F2705" s="10"/>
      <c r="G2705" s="38"/>
    </row>
    <row r="2706" ht="23.1" customHeight="1" spans="6:7">
      <c r="F2706" s="10"/>
      <c r="G2706" s="38"/>
    </row>
    <row r="2707" ht="23.1" customHeight="1" spans="6:7">
      <c r="F2707" s="10"/>
      <c r="G2707" s="38"/>
    </row>
    <row r="2708" ht="23.1" customHeight="1" spans="6:7">
      <c r="F2708" s="10"/>
      <c r="G2708" s="38"/>
    </row>
    <row r="2709" ht="23.1" customHeight="1" spans="6:7">
      <c r="F2709" s="10"/>
      <c r="G2709" s="38"/>
    </row>
    <row r="2710" ht="23.1" customHeight="1" spans="6:7">
      <c r="F2710" s="10"/>
      <c r="G2710" s="38"/>
    </row>
    <row r="2711" ht="23.1" customHeight="1" spans="6:7">
      <c r="F2711" s="10"/>
      <c r="G2711" s="38"/>
    </row>
    <row r="2712" ht="23.1" customHeight="1" spans="6:7">
      <c r="F2712" s="10"/>
      <c r="G2712" s="38"/>
    </row>
    <row r="2713" ht="23.1" customHeight="1" spans="6:7">
      <c r="F2713" s="10"/>
      <c r="G2713" s="38"/>
    </row>
    <row r="2714" ht="23.1" customHeight="1" spans="6:7">
      <c r="F2714" s="10"/>
      <c r="G2714" s="38"/>
    </row>
    <row r="2715" ht="23.1" customHeight="1" spans="6:7">
      <c r="F2715" s="10"/>
      <c r="G2715" s="38"/>
    </row>
    <row r="2716" ht="23.1" customHeight="1" spans="6:7">
      <c r="F2716" s="10"/>
      <c r="G2716" s="38"/>
    </row>
    <row r="2717" ht="23.1" customHeight="1" spans="6:7">
      <c r="F2717" s="10"/>
      <c r="G2717" s="38"/>
    </row>
    <row r="2718" ht="23.1" customHeight="1" spans="6:7">
      <c r="F2718" s="10"/>
      <c r="G2718" s="38"/>
    </row>
    <row r="2719" ht="23.1" customHeight="1" spans="6:7">
      <c r="F2719" s="10"/>
      <c r="G2719" s="38"/>
    </row>
    <row r="2720" ht="23.1" customHeight="1" spans="6:7">
      <c r="F2720" s="10"/>
      <c r="G2720" s="38"/>
    </row>
    <row r="2721" ht="23.1" customHeight="1" spans="6:7">
      <c r="F2721" s="10"/>
      <c r="G2721" s="38"/>
    </row>
    <row r="2722" ht="23.1" customHeight="1" spans="6:7">
      <c r="F2722" s="10"/>
      <c r="G2722" s="38"/>
    </row>
    <row r="2723" ht="23.1" customHeight="1" spans="6:7">
      <c r="F2723" s="10"/>
      <c r="G2723" s="38"/>
    </row>
    <row r="2724" ht="23.1" customHeight="1" spans="6:7">
      <c r="F2724" s="10"/>
      <c r="G2724" s="38"/>
    </row>
    <row r="2725" ht="23.1" customHeight="1" spans="6:7">
      <c r="F2725" s="10"/>
      <c r="G2725" s="38"/>
    </row>
    <row r="2726" ht="23.1" customHeight="1" spans="6:7">
      <c r="F2726" s="10"/>
      <c r="G2726" s="38"/>
    </row>
    <row r="2727" ht="23.1" customHeight="1" spans="6:7">
      <c r="F2727" s="10"/>
      <c r="G2727" s="38"/>
    </row>
    <row r="2728" ht="23.1" customHeight="1" spans="6:7">
      <c r="F2728" s="10"/>
      <c r="G2728" s="38"/>
    </row>
    <row r="2729" ht="23.1" customHeight="1" spans="6:7">
      <c r="F2729" s="10"/>
      <c r="G2729" s="38"/>
    </row>
    <row r="2730" ht="23.1" customHeight="1" spans="6:7">
      <c r="F2730" s="10"/>
      <c r="G2730" s="38"/>
    </row>
    <row r="2731" ht="23.1" customHeight="1" spans="6:7">
      <c r="F2731" s="10"/>
      <c r="G2731" s="38"/>
    </row>
    <row r="2732" ht="23.1" customHeight="1" spans="6:7">
      <c r="F2732" s="10"/>
      <c r="G2732" s="38"/>
    </row>
    <row r="2733" ht="23.1" customHeight="1" spans="6:7">
      <c r="F2733" s="10"/>
      <c r="G2733" s="38"/>
    </row>
    <row r="2734" ht="23.1" customHeight="1" spans="6:7">
      <c r="F2734" s="10"/>
      <c r="G2734" s="38"/>
    </row>
    <row r="2735" ht="23.1" customHeight="1" spans="6:7">
      <c r="F2735" s="10"/>
      <c r="G2735" s="38"/>
    </row>
    <row r="2736" ht="23.1" customHeight="1" spans="6:7">
      <c r="F2736" s="10"/>
      <c r="G2736" s="38"/>
    </row>
    <row r="2737" ht="23.1" customHeight="1" spans="6:7">
      <c r="F2737" s="10"/>
      <c r="G2737" s="38"/>
    </row>
    <row r="2738" ht="23.1" customHeight="1" spans="6:7">
      <c r="F2738" s="10"/>
      <c r="G2738" s="38"/>
    </row>
    <row r="2739" ht="23.1" customHeight="1" spans="6:7">
      <c r="F2739" s="10"/>
      <c r="G2739" s="38"/>
    </row>
    <row r="2740" ht="23.1" customHeight="1" spans="6:7">
      <c r="F2740" s="10"/>
      <c r="G2740" s="38"/>
    </row>
    <row r="2741" ht="23.1" customHeight="1" spans="6:7">
      <c r="F2741" s="10"/>
      <c r="G2741" s="38"/>
    </row>
    <row r="2742" ht="23.1" customHeight="1" spans="6:7">
      <c r="F2742" s="10"/>
      <c r="G2742" s="38"/>
    </row>
    <row r="2743" ht="23.1" customHeight="1" spans="6:7">
      <c r="F2743" s="10"/>
      <c r="G2743" s="38"/>
    </row>
    <row r="2744" ht="23.1" customHeight="1" spans="6:7">
      <c r="F2744" s="10"/>
      <c r="G2744" s="38"/>
    </row>
    <row r="2745" ht="23.1" customHeight="1" spans="6:7">
      <c r="F2745" s="10"/>
      <c r="G2745" s="38"/>
    </row>
    <row r="2746" ht="23.1" customHeight="1" spans="6:7">
      <c r="F2746" s="10"/>
      <c r="G2746" s="38"/>
    </row>
    <row r="2747" ht="23.1" customHeight="1" spans="6:7">
      <c r="F2747" s="10"/>
      <c r="G2747" s="38"/>
    </row>
    <row r="2748" ht="23.1" customHeight="1" spans="6:7">
      <c r="F2748" s="10"/>
      <c r="G2748" s="38"/>
    </row>
    <row r="2749" ht="23.1" customHeight="1" spans="6:7">
      <c r="F2749" s="10"/>
      <c r="G2749" s="38"/>
    </row>
    <row r="2750" ht="23.1" customHeight="1" spans="6:7">
      <c r="F2750" s="10"/>
      <c r="G2750" s="38"/>
    </row>
    <row r="2751" ht="23.1" customHeight="1" spans="6:7">
      <c r="F2751" s="10"/>
      <c r="G2751" s="38"/>
    </row>
    <row r="2752" ht="23.1" customHeight="1" spans="6:7">
      <c r="F2752" s="10"/>
      <c r="G2752" s="38"/>
    </row>
    <row r="2753" ht="23.1" customHeight="1" spans="6:7">
      <c r="F2753" s="10"/>
      <c r="G2753" s="38"/>
    </row>
    <row r="2754" ht="23.1" customHeight="1" spans="6:7">
      <c r="F2754" s="10"/>
      <c r="G2754" s="38"/>
    </row>
    <row r="2755" ht="23.1" customHeight="1" spans="6:7">
      <c r="F2755" s="10"/>
      <c r="G2755" s="38"/>
    </row>
    <row r="2756" ht="23.1" customHeight="1" spans="6:7">
      <c r="F2756" s="10"/>
      <c r="G2756" s="38"/>
    </row>
    <row r="2757" ht="23.1" customHeight="1" spans="6:7">
      <c r="F2757" s="10"/>
      <c r="G2757" s="38"/>
    </row>
    <row r="2758" ht="23.1" customHeight="1" spans="6:7">
      <c r="F2758" s="10"/>
      <c r="G2758" s="38"/>
    </row>
    <row r="2759" ht="23.1" customHeight="1" spans="6:7">
      <c r="F2759" s="10"/>
      <c r="G2759" s="38"/>
    </row>
    <row r="2760" ht="23.1" customHeight="1" spans="6:7">
      <c r="F2760" s="10"/>
      <c r="G2760" s="38"/>
    </row>
    <row r="2761" ht="23.1" customHeight="1" spans="6:7">
      <c r="F2761" s="10"/>
      <c r="G2761" s="38"/>
    </row>
    <row r="2762" ht="23.1" customHeight="1" spans="6:7">
      <c r="F2762" s="10"/>
      <c r="G2762" s="38"/>
    </row>
    <row r="2763" ht="23.1" customHeight="1" spans="6:7">
      <c r="F2763" s="10"/>
      <c r="G2763" s="38"/>
    </row>
    <row r="2764" ht="23.1" customHeight="1" spans="6:7">
      <c r="F2764" s="10"/>
      <c r="G2764" s="38"/>
    </row>
    <row r="2765" ht="23.1" customHeight="1" spans="6:7">
      <c r="F2765" s="10"/>
      <c r="G2765" s="38"/>
    </row>
    <row r="2766" ht="23.1" customHeight="1" spans="6:7">
      <c r="F2766" s="10"/>
      <c r="G2766" s="38"/>
    </row>
    <row r="2767" ht="23.1" customHeight="1" spans="6:7">
      <c r="F2767" s="10"/>
      <c r="G2767" s="38"/>
    </row>
    <row r="2768" ht="23.1" customHeight="1" spans="6:7">
      <c r="F2768" s="10"/>
      <c r="G2768" s="38"/>
    </row>
    <row r="2769" ht="23.1" customHeight="1" spans="6:7">
      <c r="F2769" s="10"/>
      <c r="G2769" s="38"/>
    </row>
    <row r="2770" ht="23.1" customHeight="1" spans="6:7">
      <c r="F2770" s="10"/>
      <c r="G2770" s="38"/>
    </row>
    <row r="2771" ht="23.1" customHeight="1" spans="6:7">
      <c r="F2771" s="10"/>
      <c r="G2771" s="38"/>
    </row>
    <row r="2772" ht="23.1" customHeight="1" spans="6:7">
      <c r="F2772" s="10"/>
      <c r="G2772" s="38"/>
    </row>
    <row r="2773" ht="23.1" customHeight="1" spans="6:7">
      <c r="F2773" s="10"/>
      <c r="G2773" s="38"/>
    </row>
    <row r="2774" ht="23.1" customHeight="1" spans="6:7">
      <c r="F2774" s="10"/>
      <c r="G2774" s="38"/>
    </row>
    <row r="2775" ht="23.1" customHeight="1" spans="6:7">
      <c r="F2775" s="10"/>
      <c r="G2775" s="38"/>
    </row>
    <row r="2776" ht="23.1" customHeight="1" spans="6:7">
      <c r="F2776" s="10"/>
      <c r="G2776" s="38"/>
    </row>
    <row r="2777" ht="23.1" customHeight="1" spans="6:7">
      <c r="F2777" s="10"/>
      <c r="G2777" s="38"/>
    </row>
    <row r="2778" ht="23.1" customHeight="1" spans="6:7">
      <c r="F2778" s="10"/>
      <c r="G2778" s="38"/>
    </row>
    <row r="2779" ht="23.1" customHeight="1" spans="6:7">
      <c r="F2779" s="10"/>
      <c r="G2779" s="38"/>
    </row>
    <row r="2780" ht="23.1" customHeight="1" spans="6:7">
      <c r="F2780" s="10"/>
      <c r="G2780" s="38"/>
    </row>
    <row r="2781" ht="23.1" customHeight="1" spans="6:7">
      <c r="F2781" s="10"/>
      <c r="G2781" s="38"/>
    </row>
    <row r="2782" ht="23.1" customHeight="1" spans="6:7">
      <c r="F2782" s="10"/>
      <c r="G2782" s="38"/>
    </row>
    <row r="2783" ht="23.1" customHeight="1" spans="6:7">
      <c r="F2783" s="10"/>
      <c r="G2783" s="38"/>
    </row>
    <row r="2784" ht="23.1" customHeight="1" spans="6:7">
      <c r="F2784" s="10"/>
      <c r="G2784" s="38"/>
    </row>
    <row r="2785" ht="23.1" customHeight="1" spans="6:7">
      <c r="F2785" s="10"/>
      <c r="G2785" s="38"/>
    </row>
    <row r="2786" ht="23.1" customHeight="1" spans="6:7">
      <c r="F2786" s="10"/>
      <c r="G2786" s="38"/>
    </row>
    <row r="2787" ht="23.1" customHeight="1" spans="6:7">
      <c r="F2787" s="10"/>
      <c r="G2787" s="38"/>
    </row>
    <row r="2788" ht="23.1" customHeight="1" spans="6:7">
      <c r="F2788" s="10"/>
      <c r="G2788" s="38"/>
    </row>
    <row r="2789" ht="23.1" customHeight="1" spans="6:7">
      <c r="F2789" s="10"/>
      <c r="G2789" s="38"/>
    </row>
    <row r="2790" ht="23.1" customHeight="1" spans="6:7">
      <c r="F2790" s="10"/>
      <c r="G2790" s="38"/>
    </row>
    <row r="2791" ht="23.1" customHeight="1" spans="6:7">
      <c r="F2791" s="10"/>
      <c r="G2791" s="38"/>
    </row>
    <row r="2792" ht="23.1" customHeight="1" spans="6:7">
      <c r="F2792" s="10"/>
      <c r="G2792" s="38"/>
    </row>
    <row r="2793" ht="23.1" customHeight="1" spans="6:7">
      <c r="F2793" s="10"/>
      <c r="G2793" s="38"/>
    </row>
    <row r="2794" ht="23.1" customHeight="1" spans="6:7">
      <c r="F2794" s="10"/>
      <c r="G2794" s="38"/>
    </row>
    <row r="2795" ht="23.1" customHeight="1" spans="6:7">
      <c r="F2795" s="10"/>
      <c r="G2795" s="38"/>
    </row>
    <row r="2796" ht="23.1" customHeight="1" spans="6:7">
      <c r="F2796" s="10"/>
      <c r="G2796" s="38"/>
    </row>
    <row r="2797" ht="23.1" customHeight="1" spans="6:7">
      <c r="F2797" s="10"/>
      <c r="G2797" s="38"/>
    </row>
    <row r="2798" ht="23.1" customHeight="1" spans="6:7">
      <c r="F2798" s="10"/>
      <c r="G2798" s="38"/>
    </row>
    <row r="2799" ht="23.1" customHeight="1" spans="6:7">
      <c r="F2799" s="10"/>
      <c r="G2799" s="38"/>
    </row>
    <row r="2800" ht="23.1" customHeight="1" spans="6:7">
      <c r="F2800" s="10"/>
      <c r="G2800" s="38"/>
    </row>
    <row r="2801" ht="23.1" customHeight="1" spans="6:7">
      <c r="F2801" s="10"/>
      <c r="G2801" s="38"/>
    </row>
    <row r="2802" ht="23.1" customHeight="1" spans="6:7">
      <c r="F2802" s="10"/>
      <c r="G2802" s="38"/>
    </row>
    <row r="2803" ht="23.1" customHeight="1" spans="6:7">
      <c r="F2803" s="10"/>
      <c r="G2803" s="38"/>
    </row>
    <row r="2804" ht="23.1" customHeight="1" spans="6:7">
      <c r="F2804" s="10"/>
      <c r="G2804" s="38"/>
    </row>
    <row r="2805" ht="23.1" customHeight="1" spans="6:7">
      <c r="F2805" s="10"/>
      <c r="G2805" s="38"/>
    </row>
    <row r="2806" ht="23.1" customHeight="1" spans="6:7">
      <c r="F2806" s="10"/>
      <c r="G2806" s="38"/>
    </row>
    <row r="2807" ht="23.1" customHeight="1" spans="6:7">
      <c r="F2807" s="10"/>
      <c r="G2807" s="38"/>
    </row>
    <row r="2808" ht="23.1" customHeight="1" spans="6:7">
      <c r="F2808" s="10"/>
      <c r="G2808" s="38"/>
    </row>
    <row r="2809" ht="23.1" customHeight="1" spans="6:7">
      <c r="F2809" s="10"/>
      <c r="G2809" s="38"/>
    </row>
    <row r="2810" ht="23.1" customHeight="1" spans="6:7">
      <c r="F2810" s="10"/>
      <c r="G2810" s="38"/>
    </row>
    <row r="2811" ht="23.1" customHeight="1" spans="6:7">
      <c r="F2811" s="10"/>
      <c r="G2811" s="38"/>
    </row>
    <row r="2812" ht="23.1" customHeight="1" spans="6:7">
      <c r="F2812" s="10"/>
      <c r="G2812" s="38"/>
    </row>
    <row r="2813" ht="23.1" customHeight="1" spans="6:7">
      <c r="F2813" s="10"/>
      <c r="G2813" s="38"/>
    </row>
    <row r="2814" ht="23.1" customHeight="1" spans="6:7">
      <c r="F2814" s="10"/>
      <c r="G2814" s="38"/>
    </row>
    <row r="2815" ht="23.1" customHeight="1" spans="6:7">
      <c r="F2815" s="10"/>
      <c r="G2815" s="38"/>
    </row>
    <row r="2816" ht="23.1" customHeight="1" spans="6:7">
      <c r="F2816" s="10"/>
      <c r="G2816" s="38"/>
    </row>
    <row r="2817" ht="23.1" customHeight="1" spans="6:7">
      <c r="F2817" s="10"/>
      <c r="G2817" s="38"/>
    </row>
    <row r="2818" ht="23.1" customHeight="1" spans="6:7">
      <c r="F2818" s="10"/>
      <c r="G2818" s="38"/>
    </row>
    <row r="2819" ht="23.1" customHeight="1" spans="6:7">
      <c r="F2819" s="10"/>
      <c r="G2819" s="38"/>
    </row>
    <row r="2820" ht="23.1" customHeight="1" spans="6:7">
      <c r="F2820" s="10"/>
      <c r="G2820" s="38"/>
    </row>
    <row r="2821" ht="23.1" customHeight="1" spans="6:7">
      <c r="F2821" s="10"/>
      <c r="G2821" s="38"/>
    </row>
    <row r="2822" ht="23.1" customHeight="1" spans="6:7">
      <c r="F2822" s="10"/>
      <c r="G2822" s="38"/>
    </row>
    <row r="2823" ht="23.1" customHeight="1" spans="6:7">
      <c r="F2823" s="10"/>
      <c r="G2823" s="38"/>
    </row>
    <row r="2824" ht="23.1" customHeight="1" spans="6:7">
      <c r="F2824" s="10"/>
      <c r="G2824" s="38"/>
    </row>
    <row r="2825" ht="23.1" customHeight="1" spans="6:7">
      <c r="F2825" s="10"/>
      <c r="G2825" s="38"/>
    </row>
    <row r="2826" ht="23.1" customHeight="1" spans="6:7">
      <c r="F2826" s="10"/>
      <c r="G2826" s="38"/>
    </row>
    <row r="2827" ht="23.1" customHeight="1" spans="6:7">
      <c r="F2827" s="10"/>
      <c r="G2827" s="38"/>
    </row>
    <row r="2828" ht="23.1" customHeight="1" spans="6:7">
      <c r="F2828" s="10"/>
      <c r="G2828" s="38"/>
    </row>
    <row r="2829" ht="23.1" customHeight="1" spans="6:7">
      <c r="F2829" s="10"/>
      <c r="G2829" s="38"/>
    </row>
    <row r="2830" ht="23.1" customHeight="1" spans="6:7">
      <c r="F2830" s="10"/>
      <c r="G2830" s="38"/>
    </row>
    <row r="2831" ht="23.1" customHeight="1" spans="6:7">
      <c r="F2831" s="10"/>
      <c r="G2831" s="38"/>
    </row>
    <row r="2832" ht="23.1" customHeight="1" spans="6:7">
      <c r="F2832" s="10"/>
      <c r="G2832" s="38"/>
    </row>
    <row r="2833" ht="23.1" customHeight="1" spans="6:7">
      <c r="F2833" s="10"/>
      <c r="G2833" s="38"/>
    </row>
    <row r="2834" ht="23.1" customHeight="1" spans="6:7">
      <c r="F2834" s="10"/>
      <c r="G2834" s="38"/>
    </row>
    <row r="2835" ht="23.1" customHeight="1" spans="6:7">
      <c r="F2835" s="10"/>
      <c r="G2835" s="38"/>
    </row>
    <row r="2836" ht="23.1" customHeight="1" spans="6:7">
      <c r="F2836" s="10"/>
      <c r="G2836" s="38"/>
    </row>
    <row r="2837" ht="23.1" customHeight="1" spans="6:7">
      <c r="F2837" s="10"/>
      <c r="G2837" s="38"/>
    </row>
    <row r="2838" ht="23.1" customHeight="1" spans="6:7">
      <c r="F2838" s="10"/>
      <c r="G2838" s="38"/>
    </row>
    <row r="2839" ht="23.1" customHeight="1" spans="6:7">
      <c r="F2839" s="10"/>
      <c r="G2839" s="38"/>
    </row>
    <row r="2840" ht="23.1" customHeight="1" spans="6:7">
      <c r="F2840" s="10"/>
      <c r="G2840" s="38"/>
    </row>
    <row r="2841" ht="23.1" customHeight="1" spans="6:7">
      <c r="F2841" s="10"/>
      <c r="G2841" s="38"/>
    </row>
    <row r="2842" ht="23.1" customHeight="1" spans="6:7">
      <c r="F2842" s="10"/>
      <c r="G2842" s="38"/>
    </row>
    <row r="2843" ht="23.1" customHeight="1" spans="6:7">
      <c r="F2843" s="10"/>
      <c r="G2843" s="38"/>
    </row>
    <row r="2844" ht="23.1" customHeight="1" spans="6:7">
      <c r="F2844" s="10"/>
      <c r="G2844" s="38"/>
    </row>
    <row r="2845" ht="23.1" customHeight="1" spans="6:7">
      <c r="F2845" s="10"/>
      <c r="G2845" s="38"/>
    </row>
    <row r="2846" ht="23.1" customHeight="1" spans="6:7">
      <c r="F2846" s="10"/>
      <c r="G2846" s="38"/>
    </row>
    <row r="2847" ht="23.1" customHeight="1" spans="6:7">
      <c r="F2847" s="10"/>
      <c r="G2847" s="38"/>
    </row>
    <row r="2848" ht="23.1" customHeight="1" spans="6:7">
      <c r="F2848" s="10"/>
      <c r="G2848" s="38"/>
    </row>
    <row r="2849" ht="23.1" customHeight="1" spans="6:7">
      <c r="F2849" s="10"/>
      <c r="G2849" s="38"/>
    </row>
    <row r="2850" ht="23.1" customHeight="1" spans="6:7">
      <c r="F2850" s="10"/>
      <c r="G2850" s="38"/>
    </row>
    <row r="2851" ht="23.1" customHeight="1" spans="6:7">
      <c r="F2851" s="10"/>
      <c r="G2851" s="38"/>
    </row>
    <row r="2852" ht="23.1" customHeight="1" spans="6:7">
      <c r="F2852" s="10"/>
      <c r="G2852" s="38"/>
    </row>
    <row r="2853" ht="23.1" customHeight="1" spans="6:7">
      <c r="F2853" s="10"/>
      <c r="G2853" s="38"/>
    </row>
    <row r="2854" ht="23.1" customHeight="1" spans="6:7">
      <c r="F2854" s="10"/>
      <c r="G2854" s="38"/>
    </row>
    <row r="2855" ht="23.1" customHeight="1" spans="6:7">
      <c r="F2855" s="10"/>
      <c r="G2855" s="38"/>
    </row>
    <row r="2856" ht="23.1" customHeight="1" spans="6:7">
      <c r="F2856" s="10"/>
      <c r="G2856" s="38"/>
    </row>
    <row r="2857" ht="23.1" customHeight="1" spans="6:7">
      <c r="F2857" s="10"/>
      <c r="G2857" s="38"/>
    </row>
    <row r="2858" ht="23.1" customHeight="1" spans="6:7">
      <c r="F2858" s="10"/>
      <c r="G2858" s="38"/>
    </row>
    <row r="2859" ht="23.1" customHeight="1" spans="6:7">
      <c r="F2859" s="10"/>
      <c r="G2859" s="38"/>
    </row>
    <row r="2860" ht="23.1" customHeight="1" spans="6:7">
      <c r="F2860" s="10"/>
      <c r="G2860" s="38"/>
    </row>
    <row r="2861" ht="23.1" customHeight="1" spans="6:7">
      <c r="F2861" s="10"/>
      <c r="G2861" s="38"/>
    </row>
    <row r="2862" ht="23.1" customHeight="1" spans="6:7">
      <c r="F2862" s="10"/>
      <c r="G2862" s="38"/>
    </row>
    <row r="2863" ht="23.1" customHeight="1" spans="6:7">
      <c r="F2863" s="10"/>
      <c r="G2863" s="38"/>
    </row>
    <row r="2864" ht="23.1" customHeight="1" spans="6:7">
      <c r="F2864" s="10"/>
      <c r="G2864" s="38"/>
    </row>
    <row r="2865" ht="23.1" customHeight="1" spans="6:7">
      <c r="F2865" s="10"/>
      <c r="G2865" s="38"/>
    </row>
    <row r="2866" ht="23.1" customHeight="1" spans="6:7">
      <c r="F2866" s="10"/>
      <c r="G2866" s="38"/>
    </row>
    <row r="2867" ht="23.1" customHeight="1" spans="6:7">
      <c r="F2867" s="10"/>
      <c r="G2867" s="38"/>
    </row>
    <row r="2868" ht="23.1" customHeight="1" spans="6:7">
      <c r="F2868" s="10"/>
      <c r="G2868" s="38"/>
    </row>
    <row r="2869" ht="23.1" customHeight="1" spans="6:7">
      <c r="F2869" s="10"/>
      <c r="G2869" s="38"/>
    </row>
    <row r="2870" ht="23.1" customHeight="1" spans="6:7">
      <c r="F2870" s="10"/>
      <c r="G2870" s="38"/>
    </row>
    <row r="2871" ht="23.1" customHeight="1" spans="6:7">
      <c r="F2871" s="10"/>
      <c r="G2871" s="38"/>
    </row>
    <row r="2872" ht="23.1" customHeight="1" spans="6:7">
      <c r="F2872" s="10"/>
      <c r="G2872" s="38"/>
    </row>
    <row r="2873" ht="23.1" customHeight="1" spans="6:7">
      <c r="F2873" s="10"/>
      <c r="G2873" s="38"/>
    </row>
    <row r="2874" ht="23.1" customHeight="1" spans="6:7">
      <c r="F2874" s="10"/>
      <c r="G2874" s="38"/>
    </row>
    <row r="2875" ht="23.1" customHeight="1" spans="6:7">
      <c r="F2875" s="10"/>
      <c r="G2875" s="38"/>
    </row>
    <row r="2876" ht="23.1" customHeight="1" spans="6:7">
      <c r="F2876" s="10"/>
      <c r="G2876" s="38"/>
    </row>
    <row r="2877" ht="23.1" customHeight="1" spans="6:7">
      <c r="F2877" s="10"/>
      <c r="G2877" s="38"/>
    </row>
    <row r="2878" ht="23.1" customHeight="1" spans="6:7">
      <c r="F2878" s="10"/>
      <c r="G2878" s="38"/>
    </row>
    <row r="2879" ht="23.1" customHeight="1" spans="6:7">
      <c r="F2879" s="10"/>
      <c r="G2879" s="38"/>
    </row>
    <row r="2880" ht="23.1" customHeight="1" spans="6:7">
      <c r="F2880" s="10"/>
      <c r="G2880" s="38"/>
    </row>
    <row r="2881" ht="23.1" customHeight="1" spans="6:7">
      <c r="F2881" s="10"/>
      <c r="G2881" s="38"/>
    </row>
    <row r="2882" ht="23.1" customHeight="1" spans="6:7">
      <c r="F2882" s="10"/>
      <c r="G2882" s="38"/>
    </row>
    <row r="2883" ht="23.1" customHeight="1" spans="6:7">
      <c r="F2883" s="10"/>
      <c r="G2883" s="38"/>
    </row>
    <row r="2884" ht="23.1" customHeight="1" spans="6:7">
      <c r="F2884" s="10"/>
      <c r="G2884" s="38"/>
    </row>
    <row r="2885" ht="23.1" customHeight="1" spans="6:7">
      <c r="F2885" s="10"/>
      <c r="G2885" s="38"/>
    </row>
    <row r="2886" ht="23.1" customHeight="1" spans="6:7">
      <c r="F2886" s="10"/>
      <c r="G2886" s="38"/>
    </row>
    <row r="2887" ht="23.1" customHeight="1" spans="6:7">
      <c r="F2887" s="10"/>
      <c r="G2887" s="38"/>
    </row>
    <row r="2888" ht="23.1" customHeight="1" spans="6:7">
      <c r="F2888" s="10"/>
      <c r="G2888" s="38"/>
    </row>
    <row r="2889" ht="23.1" customHeight="1" spans="6:7">
      <c r="F2889" s="10"/>
      <c r="G2889" s="38"/>
    </row>
    <row r="2890" ht="23.1" customHeight="1" spans="6:7">
      <c r="F2890" s="10"/>
      <c r="G2890" s="38"/>
    </row>
    <row r="2891" ht="23.1" customHeight="1" spans="6:7">
      <c r="F2891" s="10"/>
      <c r="G2891" s="38"/>
    </row>
    <row r="2892" ht="23.1" customHeight="1" spans="6:7">
      <c r="F2892" s="10"/>
      <c r="G2892" s="38"/>
    </row>
    <row r="2893" ht="23.1" customHeight="1" spans="6:7">
      <c r="F2893" s="10"/>
      <c r="G2893" s="38"/>
    </row>
    <row r="2894" ht="23.1" customHeight="1" spans="6:7">
      <c r="F2894" s="10"/>
      <c r="G2894" s="38"/>
    </row>
    <row r="2895" ht="23.1" customHeight="1" spans="6:7">
      <c r="F2895" s="10"/>
      <c r="G2895" s="38"/>
    </row>
    <row r="2896" ht="23.1" customHeight="1" spans="6:7">
      <c r="F2896" s="10"/>
      <c r="G2896" s="38"/>
    </row>
    <row r="2897" ht="23.1" customHeight="1" spans="6:7">
      <c r="F2897" s="10"/>
      <c r="G2897" s="38"/>
    </row>
    <row r="2898" ht="23.1" customHeight="1" spans="6:7">
      <c r="F2898" s="10"/>
      <c r="G2898" s="38"/>
    </row>
    <row r="2899" ht="23.1" customHeight="1" spans="6:7">
      <c r="F2899" s="10"/>
      <c r="G2899" s="38"/>
    </row>
    <row r="2900" ht="23.1" customHeight="1" spans="6:7">
      <c r="F2900" s="10"/>
      <c r="G2900" s="38"/>
    </row>
    <row r="2901" ht="23.1" customHeight="1" spans="6:7">
      <c r="F2901" s="10"/>
      <c r="G2901" s="38"/>
    </row>
    <row r="2902" ht="23.1" customHeight="1" spans="6:7">
      <c r="F2902" s="10"/>
      <c r="G2902" s="38"/>
    </row>
    <row r="2903" ht="23.1" customHeight="1" spans="6:7">
      <c r="F2903" s="10"/>
      <c r="G2903" s="38"/>
    </row>
    <row r="2904" ht="23.1" customHeight="1" spans="6:7">
      <c r="F2904" s="10"/>
      <c r="G2904" s="38"/>
    </row>
    <row r="2905" ht="23.1" customHeight="1" spans="6:7">
      <c r="F2905" s="10"/>
      <c r="G2905" s="38"/>
    </row>
    <row r="2906" ht="23.1" customHeight="1" spans="6:7">
      <c r="F2906" s="10"/>
      <c r="G2906" s="38"/>
    </row>
    <row r="2907" ht="23.1" customHeight="1" spans="6:7">
      <c r="F2907" s="10"/>
      <c r="G2907" s="38"/>
    </row>
    <row r="2908" ht="23.1" customHeight="1" spans="6:7">
      <c r="F2908" s="10"/>
      <c r="G2908" s="38"/>
    </row>
    <row r="2909" ht="23.1" customHeight="1" spans="6:7">
      <c r="F2909" s="10"/>
      <c r="G2909" s="38"/>
    </row>
    <row r="2910" ht="23.1" customHeight="1" spans="6:7">
      <c r="F2910" s="10"/>
      <c r="G2910" s="38"/>
    </row>
    <row r="2911" ht="23.1" customHeight="1" spans="6:7">
      <c r="F2911" s="10"/>
      <c r="G2911" s="38"/>
    </row>
    <row r="2912" ht="23.1" customHeight="1" spans="6:7">
      <c r="F2912" s="10"/>
      <c r="G2912" s="38"/>
    </row>
    <row r="2913" ht="23.1" customHeight="1" spans="6:7">
      <c r="F2913" s="10"/>
      <c r="G2913" s="38"/>
    </row>
    <row r="2914" ht="23.1" customHeight="1" spans="6:7">
      <c r="F2914" s="10"/>
      <c r="G2914" s="38"/>
    </row>
    <row r="2915" ht="23.1" customHeight="1" spans="6:7">
      <c r="F2915" s="10"/>
      <c r="G2915" s="38"/>
    </row>
    <row r="2916" ht="23.1" customHeight="1" spans="6:7">
      <c r="F2916" s="10"/>
      <c r="G2916" s="38"/>
    </row>
    <row r="2917" ht="23.1" customHeight="1" spans="6:7">
      <c r="F2917" s="10"/>
      <c r="G2917" s="38"/>
    </row>
    <row r="2918" ht="23.1" customHeight="1" spans="6:7">
      <c r="F2918" s="10"/>
      <c r="G2918" s="38"/>
    </row>
    <row r="2919" ht="23.1" customHeight="1" spans="6:7">
      <c r="F2919" s="10"/>
      <c r="G2919" s="38"/>
    </row>
    <row r="2920" ht="23.1" customHeight="1" spans="6:7">
      <c r="F2920" s="10"/>
      <c r="G2920" s="38"/>
    </row>
    <row r="2921" ht="23.1" customHeight="1" spans="6:7">
      <c r="F2921" s="10"/>
      <c r="G2921" s="38"/>
    </row>
    <row r="2922" ht="23.1" customHeight="1" spans="6:7">
      <c r="F2922" s="10"/>
      <c r="G2922" s="38"/>
    </row>
    <row r="2923" ht="23.1" customHeight="1" spans="6:7">
      <c r="F2923" s="10"/>
      <c r="G2923" s="38"/>
    </row>
    <row r="2924" ht="23.1" customHeight="1" spans="6:7">
      <c r="F2924" s="10"/>
      <c r="G2924" s="38"/>
    </row>
    <row r="2925" ht="23.1" customHeight="1" spans="6:7">
      <c r="F2925" s="10"/>
      <c r="G2925" s="38"/>
    </row>
    <row r="2926" ht="23.1" customHeight="1" spans="6:7">
      <c r="F2926" s="10"/>
      <c r="G2926" s="38"/>
    </row>
    <row r="2927" ht="23.1" customHeight="1" spans="6:7">
      <c r="F2927" s="10"/>
      <c r="G2927" s="38"/>
    </row>
    <row r="2928" ht="23.1" customHeight="1" spans="6:7">
      <c r="F2928" s="10"/>
      <c r="G2928" s="38"/>
    </row>
    <row r="2929" ht="23.1" customHeight="1" spans="6:7">
      <c r="F2929" s="10"/>
      <c r="G2929" s="38"/>
    </row>
    <row r="2930" ht="23.1" customHeight="1" spans="6:7">
      <c r="F2930" s="10"/>
      <c r="G2930" s="38"/>
    </row>
    <row r="2931" ht="23.1" customHeight="1" spans="6:7">
      <c r="F2931" s="10"/>
      <c r="G2931" s="38"/>
    </row>
    <row r="2932" ht="23.1" customHeight="1" spans="6:7">
      <c r="F2932" s="10"/>
      <c r="G2932" s="38"/>
    </row>
    <row r="2933" ht="23.1" customHeight="1" spans="6:7">
      <c r="F2933" s="10"/>
      <c r="G2933" s="38"/>
    </row>
    <row r="2934" ht="23.1" customHeight="1" spans="6:7">
      <c r="F2934" s="10"/>
      <c r="G2934" s="38"/>
    </row>
    <row r="2935" ht="23.1" customHeight="1" spans="6:7">
      <c r="F2935" s="10"/>
      <c r="G2935" s="38"/>
    </row>
    <row r="2936" ht="23.1" customHeight="1" spans="6:7">
      <c r="F2936" s="10"/>
      <c r="G2936" s="38"/>
    </row>
    <row r="2937" ht="23.1" customHeight="1" spans="6:7">
      <c r="F2937" s="10"/>
      <c r="G2937" s="38"/>
    </row>
    <row r="2938" ht="23.1" customHeight="1" spans="6:7">
      <c r="F2938" s="10"/>
      <c r="G2938" s="38"/>
    </row>
    <row r="2939" ht="23.1" customHeight="1" spans="6:7">
      <c r="F2939" s="10"/>
      <c r="G2939" s="38"/>
    </row>
    <row r="2940" ht="23.1" customHeight="1" spans="6:7">
      <c r="F2940" s="10"/>
      <c r="G2940" s="38"/>
    </row>
    <row r="2941" ht="23.1" customHeight="1" spans="6:7">
      <c r="F2941" s="10"/>
      <c r="G2941" s="38"/>
    </row>
    <row r="2942" ht="23.1" customHeight="1" spans="6:7">
      <c r="F2942" s="10"/>
      <c r="G2942" s="38"/>
    </row>
    <row r="2943" ht="23.1" customHeight="1" spans="6:7">
      <c r="F2943" s="10"/>
      <c r="G2943" s="38"/>
    </row>
    <row r="2944" ht="23.1" customHeight="1" spans="6:7">
      <c r="F2944" s="10"/>
      <c r="G2944" s="38"/>
    </row>
    <row r="2945" ht="23.1" customHeight="1" spans="6:7">
      <c r="F2945" s="10"/>
      <c r="G2945" s="38"/>
    </row>
    <row r="2946" ht="23.1" customHeight="1" spans="6:7">
      <c r="F2946" s="10"/>
      <c r="G2946" s="38"/>
    </row>
    <row r="2947" ht="23.1" customHeight="1" spans="6:7">
      <c r="F2947" s="10"/>
      <c r="G2947" s="38"/>
    </row>
    <row r="2948" ht="23.1" customHeight="1" spans="6:7">
      <c r="F2948" s="10"/>
      <c r="G2948" s="38"/>
    </row>
    <row r="2949" ht="23.1" customHeight="1" spans="6:7">
      <c r="F2949" s="10"/>
      <c r="G2949" s="38"/>
    </row>
    <row r="2950" ht="23.1" customHeight="1" spans="6:7">
      <c r="F2950" s="10"/>
      <c r="G2950" s="38"/>
    </row>
    <row r="2951" ht="23.1" customHeight="1" spans="6:7">
      <c r="F2951" s="10"/>
      <c r="G2951" s="38"/>
    </row>
    <row r="2952" ht="23.1" customHeight="1" spans="6:7">
      <c r="F2952" s="10"/>
      <c r="G2952" s="38"/>
    </row>
    <row r="2953" ht="23.1" customHeight="1" spans="6:7">
      <c r="F2953" s="10"/>
      <c r="G2953" s="38"/>
    </row>
    <row r="2954" ht="23.1" customHeight="1" spans="6:7">
      <c r="F2954" s="10"/>
      <c r="G2954" s="38"/>
    </row>
    <row r="2955" ht="23.1" customHeight="1" spans="6:7">
      <c r="F2955" s="10"/>
      <c r="G2955" s="38"/>
    </row>
    <row r="2956" ht="23.1" customHeight="1" spans="6:7">
      <c r="F2956" s="10"/>
      <c r="G2956" s="38"/>
    </row>
    <row r="2957" ht="23.1" customHeight="1" spans="6:7">
      <c r="F2957" s="10"/>
      <c r="G2957" s="38"/>
    </row>
    <row r="2958" ht="23.1" customHeight="1" spans="6:7">
      <c r="F2958" s="10"/>
      <c r="G2958" s="38"/>
    </row>
    <row r="2959" ht="23.1" customHeight="1" spans="6:7">
      <c r="F2959" s="10"/>
      <c r="G2959" s="38"/>
    </row>
    <row r="2960" ht="23.1" customHeight="1" spans="6:7">
      <c r="F2960" s="10"/>
      <c r="G2960" s="38"/>
    </row>
    <row r="2961" ht="23.1" customHeight="1" spans="6:7">
      <c r="F2961" s="10"/>
      <c r="G2961" s="38"/>
    </row>
    <row r="2962" ht="23.1" customHeight="1" spans="6:7">
      <c r="F2962" s="10"/>
      <c r="G2962" s="38"/>
    </row>
    <row r="2963" ht="23.1" customHeight="1" spans="6:7">
      <c r="F2963" s="10"/>
      <c r="G2963" s="38"/>
    </row>
    <row r="2964" ht="23.1" customHeight="1" spans="6:7">
      <c r="F2964" s="10"/>
      <c r="G2964" s="38"/>
    </row>
    <row r="2965" ht="23.1" customHeight="1" spans="6:7">
      <c r="F2965" s="10"/>
      <c r="G2965" s="38"/>
    </row>
    <row r="2966" ht="23.1" customHeight="1" spans="6:7">
      <c r="F2966" s="10"/>
      <c r="G2966" s="38"/>
    </row>
    <row r="2967" ht="23.1" customHeight="1" spans="6:7">
      <c r="F2967" s="10"/>
      <c r="G2967" s="38"/>
    </row>
    <row r="2968" ht="23.1" customHeight="1" spans="6:7">
      <c r="F2968" s="10"/>
      <c r="G2968" s="38"/>
    </row>
    <row r="2969" ht="23.1" customHeight="1" spans="6:7">
      <c r="F2969" s="10"/>
      <c r="G2969" s="38"/>
    </row>
    <row r="2970" ht="23.1" customHeight="1" spans="6:7">
      <c r="F2970" s="10"/>
      <c r="G2970" s="38"/>
    </row>
    <row r="2971" ht="23.1" customHeight="1" spans="6:7">
      <c r="F2971" s="10"/>
      <c r="G2971" s="38"/>
    </row>
    <row r="2972" ht="23.1" customHeight="1" spans="6:7">
      <c r="F2972" s="10"/>
      <c r="G2972" s="38"/>
    </row>
    <row r="2973" ht="23.1" customHeight="1" spans="6:7">
      <c r="F2973" s="10"/>
      <c r="G2973" s="38"/>
    </row>
    <row r="2974" ht="23.1" customHeight="1" spans="6:7">
      <c r="F2974" s="10"/>
      <c r="G2974" s="38"/>
    </row>
    <row r="2975" ht="23.1" customHeight="1" spans="6:7">
      <c r="F2975" s="10"/>
      <c r="G2975" s="38"/>
    </row>
    <row r="2976" ht="23.1" customHeight="1" spans="6:7">
      <c r="F2976" s="10"/>
      <c r="G2976" s="38"/>
    </row>
    <row r="2977" ht="23.1" customHeight="1" spans="6:7">
      <c r="F2977" s="10"/>
      <c r="G2977" s="38"/>
    </row>
    <row r="2978" ht="23.1" customHeight="1" spans="6:7">
      <c r="F2978" s="10"/>
      <c r="G2978" s="38"/>
    </row>
    <row r="2979" ht="23.1" customHeight="1" spans="6:7">
      <c r="F2979" s="10"/>
      <c r="G2979" s="38"/>
    </row>
    <row r="2980" ht="23.1" customHeight="1" spans="6:7">
      <c r="F2980" s="10"/>
      <c r="G2980" s="38"/>
    </row>
    <row r="2981" ht="23.1" customHeight="1" spans="6:7">
      <c r="F2981" s="10"/>
      <c r="G2981" s="38"/>
    </row>
    <row r="2982" ht="23.1" customHeight="1" spans="6:7">
      <c r="F2982" s="10"/>
      <c r="G2982" s="38"/>
    </row>
    <row r="2983" ht="23.1" customHeight="1" spans="6:7">
      <c r="F2983" s="10"/>
      <c r="G2983" s="38"/>
    </row>
    <row r="2984" ht="23.1" customHeight="1" spans="6:7">
      <c r="F2984" s="10"/>
      <c r="G2984" s="38"/>
    </row>
    <row r="2985" ht="23.1" customHeight="1" spans="6:7">
      <c r="F2985" s="10"/>
      <c r="G2985" s="38"/>
    </row>
    <row r="2986" ht="23.1" customHeight="1" spans="6:7">
      <c r="F2986" s="10"/>
      <c r="G2986" s="38"/>
    </row>
    <row r="2987" ht="23.1" customHeight="1" spans="6:7">
      <c r="F2987" s="10"/>
      <c r="G2987" s="38"/>
    </row>
    <row r="2988" ht="23.1" customHeight="1" spans="6:7">
      <c r="F2988" s="10"/>
      <c r="G2988" s="38"/>
    </row>
    <row r="2989" ht="23.1" customHeight="1" spans="6:7">
      <c r="F2989" s="10"/>
      <c r="G2989" s="38"/>
    </row>
    <row r="2990" ht="23.1" customHeight="1" spans="6:7">
      <c r="F2990" s="10"/>
      <c r="G2990" s="38"/>
    </row>
    <row r="2991" ht="23.1" customHeight="1" spans="6:7">
      <c r="F2991" s="10"/>
      <c r="G2991" s="38"/>
    </row>
    <row r="2992" ht="23.1" customHeight="1" spans="6:7">
      <c r="F2992" s="10"/>
      <c r="G2992" s="38"/>
    </row>
    <row r="2993" ht="23.1" customHeight="1" spans="6:7">
      <c r="F2993" s="10"/>
      <c r="G2993" s="38"/>
    </row>
    <row r="2994" ht="23.1" customHeight="1" spans="6:7">
      <c r="F2994" s="10"/>
      <c r="G2994" s="38"/>
    </row>
    <row r="2995" ht="23.1" customHeight="1" spans="6:7">
      <c r="F2995" s="10"/>
      <c r="G2995" s="38"/>
    </row>
    <row r="2996" ht="23.1" customHeight="1" spans="6:7">
      <c r="F2996" s="10"/>
      <c r="G2996" s="38"/>
    </row>
    <row r="2997" ht="23.1" customHeight="1" spans="6:7">
      <c r="F2997" s="10"/>
      <c r="G2997" s="38"/>
    </row>
    <row r="2998" ht="23.1" customHeight="1" spans="6:7">
      <c r="F2998" s="10"/>
      <c r="G2998" s="38"/>
    </row>
    <row r="2999" ht="23.1" customHeight="1" spans="6:7">
      <c r="F2999" s="10"/>
      <c r="G2999" s="38"/>
    </row>
    <row r="3000" ht="23.1" customHeight="1" spans="6:7">
      <c r="F3000" s="10"/>
      <c r="G3000" s="38"/>
    </row>
    <row r="3001" ht="23.1" customHeight="1" spans="6:7">
      <c r="F3001" s="10"/>
      <c r="G3001" s="38"/>
    </row>
    <row r="3002" ht="23.1" customHeight="1" spans="6:7">
      <c r="F3002" s="10"/>
      <c r="G3002" s="38"/>
    </row>
    <row r="3003" ht="23.1" customHeight="1" spans="6:7">
      <c r="F3003" s="10"/>
      <c r="G3003" s="38"/>
    </row>
    <row r="3004" ht="23.1" customHeight="1" spans="6:7">
      <c r="F3004" s="10"/>
      <c r="G3004" s="38"/>
    </row>
    <row r="3005" ht="23.1" customHeight="1" spans="6:7">
      <c r="F3005" s="10"/>
      <c r="G3005" s="38"/>
    </row>
    <row r="3006" ht="23.1" customHeight="1" spans="6:7">
      <c r="F3006" s="10"/>
      <c r="G3006" s="38"/>
    </row>
    <row r="3007" ht="23.1" customHeight="1" spans="6:7">
      <c r="F3007" s="10"/>
      <c r="G3007" s="38"/>
    </row>
    <row r="3008" ht="23.1" customHeight="1" spans="6:7">
      <c r="F3008" s="10"/>
      <c r="G3008" s="38"/>
    </row>
    <row r="3009" ht="23.1" customHeight="1" spans="6:7">
      <c r="F3009" s="10"/>
      <c r="G3009" s="38"/>
    </row>
    <row r="3010" ht="23.1" customHeight="1" spans="6:7">
      <c r="F3010" s="10"/>
      <c r="G3010" s="38"/>
    </row>
    <row r="3011" ht="23.1" customHeight="1" spans="6:7">
      <c r="F3011" s="10"/>
      <c r="G3011" s="38"/>
    </row>
    <row r="3012" ht="23.1" customHeight="1" spans="6:7">
      <c r="F3012" s="10"/>
      <c r="G3012" s="38"/>
    </row>
    <row r="3013" ht="23.1" customHeight="1" spans="6:7">
      <c r="F3013" s="10"/>
      <c r="G3013" s="38"/>
    </row>
    <row r="3014" ht="23.1" customHeight="1" spans="6:7">
      <c r="F3014" s="10"/>
      <c r="G3014" s="38"/>
    </row>
    <row r="3015" ht="23.1" customHeight="1" spans="6:7">
      <c r="F3015" s="10"/>
      <c r="G3015" s="38"/>
    </row>
    <row r="3016" ht="23.1" customHeight="1" spans="6:7">
      <c r="F3016" s="10"/>
      <c r="G3016" s="38"/>
    </row>
    <row r="3017" ht="23.1" customHeight="1" spans="6:7">
      <c r="F3017" s="10"/>
      <c r="G3017" s="38"/>
    </row>
    <row r="3018" ht="23.1" customHeight="1" spans="6:7">
      <c r="F3018" s="10"/>
      <c r="G3018" s="38"/>
    </row>
    <row r="3019" ht="23.1" customHeight="1" spans="6:7">
      <c r="F3019" s="10"/>
      <c r="G3019" s="38"/>
    </row>
    <row r="3020" ht="23.1" customHeight="1" spans="6:7">
      <c r="F3020" s="10"/>
      <c r="G3020" s="38"/>
    </row>
    <row r="3021" ht="23.1" customHeight="1" spans="6:7">
      <c r="F3021" s="10"/>
      <c r="G3021" s="38"/>
    </row>
    <row r="3022" ht="23.1" customHeight="1" spans="6:7">
      <c r="F3022" s="10"/>
      <c r="G3022" s="38"/>
    </row>
    <row r="3023" ht="23.1" customHeight="1" spans="6:7">
      <c r="F3023" s="10"/>
      <c r="G3023" s="38"/>
    </row>
    <row r="3024" ht="23.1" customHeight="1" spans="6:7">
      <c r="F3024" s="10"/>
      <c r="G3024" s="38"/>
    </row>
    <row r="3025" ht="23.1" customHeight="1" spans="6:7">
      <c r="F3025" s="10"/>
      <c r="G3025" s="38"/>
    </row>
    <row r="3026" ht="23.1" customHeight="1" spans="6:7">
      <c r="F3026" s="10"/>
      <c r="G3026" s="38"/>
    </row>
    <row r="3027" ht="23.1" customHeight="1" spans="6:7">
      <c r="F3027" s="10"/>
      <c r="G3027" s="38"/>
    </row>
    <row r="3028" ht="23.1" customHeight="1" spans="6:7">
      <c r="F3028" s="10"/>
      <c r="G3028" s="38"/>
    </row>
    <row r="3029" ht="23.1" customHeight="1" spans="6:7">
      <c r="F3029" s="10"/>
      <c r="G3029" s="38"/>
    </row>
    <row r="3030" ht="23.1" customHeight="1" spans="6:7">
      <c r="F3030" s="10"/>
      <c r="G3030" s="38"/>
    </row>
    <row r="3031" ht="23.1" customHeight="1" spans="6:7">
      <c r="F3031" s="10"/>
      <c r="G3031" s="38"/>
    </row>
    <row r="3032" ht="23.1" customHeight="1" spans="6:7">
      <c r="F3032" s="10"/>
      <c r="G3032" s="38"/>
    </row>
    <row r="3033" ht="23.1" customHeight="1" spans="6:7">
      <c r="F3033" s="10"/>
      <c r="G3033" s="38"/>
    </row>
    <row r="3034" ht="23.1" customHeight="1" spans="6:7">
      <c r="F3034" s="10"/>
      <c r="G3034" s="38"/>
    </row>
    <row r="3035" ht="23.1" customHeight="1" spans="6:7">
      <c r="F3035" s="10"/>
      <c r="G3035" s="38"/>
    </row>
    <row r="3036" ht="23.1" customHeight="1" spans="6:7">
      <c r="F3036" s="10"/>
      <c r="G3036" s="38"/>
    </row>
    <row r="3037" ht="23.1" customHeight="1" spans="6:7">
      <c r="F3037" s="10"/>
      <c r="G3037" s="38"/>
    </row>
    <row r="3038" ht="23.1" customHeight="1" spans="6:7">
      <c r="F3038" s="10"/>
      <c r="G3038" s="38"/>
    </row>
    <row r="3039" ht="23.1" customHeight="1" spans="6:7">
      <c r="F3039" s="10"/>
      <c r="G3039" s="38"/>
    </row>
    <row r="3040" ht="23.1" customHeight="1" spans="6:7">
      <c r="F3040" s="10"/>
      <c r="G3040" s="38"/>
    </row>
    <row r="3041" ht="23.1" customHeight="1" spans="6:7">
      <c r="F3041" s="10"/>
      <c r="G3041" s="38"/>
    </row>
    <row r="3042" ht="23.1" customHeight="1" spans="6:7">
      <c r="F3042" s="10"/>
      <c r="G3042" s="38"/>
    </row>
    <row r="3043" ht="23.1" customHeight="1" spans="6:7">
      <c r="F3043" s="10"/>
      <c r="G3043" s="38"/>
    </row>
    <row r="3044" ht="23.1" customHeight="1" spans="6:7">
      <c r="F3044" s="10"/>
      <c r="G3044" s="38"/>
    </row>
    <row r="3045" ht="23.1" customHeight="1" spans="6:7">
      <c r="F3045" s="10"/>
      <c r="G3045" s="38"/>
    </row>
    <row r="3046" ht="23.1" customHeight="1" spans="6:7">
      <c r="F3046" s="10"/>
      <c r="G3046" s="38"/>
    </row>
    <row r="3047" ht="23.1" customHeight="1" spans="6:7">
      <c r="F3047" s="10"/>
      <c r="G3047" s="38"/>
    </row>
    <row r="3048" ht="23.1" customHeight="1" spans="6:7">
      <c r="F3048" s="10"/>
      <c r="G3048" s="38"/>
    </row>
    <row r="3049" ht="23.1" customHeight="1" spans="6:7">
      <c r="F3049" s="10"/>
      <c r="G3049" s="38"/>
    </row>
    <row r="3050" ht="23.1" customHeight="1" spans="6:7">
      <c r="F3050" s="10"/>
      <c r="G3050" s="38"/>
    </row>
    <row r="3051" ht="23.1" customHeight="1" spans="6:7">
      <c r="F3051" s="10"/>
      <c r="G3051" s="38"/>
    </row>
    <row r="3052" ht="23.1" customHeight="1" spans="6:7">
      <c r="F3052" s="10"/>
      <c r="G3052" s="38"/>
    </row>
    <row r="3053" ht="23.1" customHeight="1" spans="6:7">
      <c r="F3053" s="10"/>
      <c r="G3053" s="38"/>
    </row>
    <row r="3054" ht="23.1" customHeight="1" spans="6:7">
      <c r="F3054" s="10"/>
      <c r="G3054" s="38"/>
    </row>
    <row r="3055" ht="23.1" customHeight="1" spans="6:7">
      <c r="F3055" s="10"/>
      <c r="G3055" s="38"/>
    </row>
    <row r="3056" ht="23.1" customHeight="1" spans="6:7">
      <c r="F3056" s="10"/>
      <c r="G3056" s="38"/>
    </row>
    <row r="3057" ht="23.1" customHeight="1" spans="6:7">
      <c r="F3057" s="10"/>
      <c r="G3057" s="38"/>
    </row>
    <row r="3058" ht="23.1" customHeight="1" spans="6:7">
      <c r="F3058" s="10"/>
      <c r="G3058" s="38"/>
    </row>
    <row r="3059" ht="23.1" customHeight="1" spans="6:7">
      <c r="F3059" s="10"/>
      <c r="G3059" s="38"/>
    </row>
    <row r="3060" ht="23.1" customHeight="1" spans="6:7">
      <c r="F3060" s="10"/>
      <c r="G3060" s="38"/>
    </row>
    <row r="3061" ht="23.1" customHeight="1" spans="6:7">
      <c r="F3061" s="10"/>
      <c r="G3061" s="38"/>
    </row>
    <row r="3062" ht="23.1" customHeight="1" spans="6:7">
      <c r="F3062" s="10"/>
      <c r="G3062" s="38"/>
    </row>
    <row r="3063" ht="23.1" customHeight="1" spans="6:7">
      <c r="F3063" s="10"/>
      <c r="G3063" s="38"/>
    </row>
    <row r="3064" ht="23.1" customHeight="1" spans="6:7">
      <c r="F3064" s="10"/>
      <c r="G3064" s="38"/>
    </row>
    <row r="3065" ht="23.1" customHeight="1" spans="6:7">
      <c r="F3065" s="10"/>
      <c r="G3065" s="38"/>
    </row>
    <row r="3066" ht="23.1" customHeight="1" spans="6:7">
      <c r="F3066" s="10"/>
      <c r="G3066" s="38"/>
    </row>
    <row r="3067" ht="23.1" customHeight="1" spans="6:7">
      <c r="F3067" s="10"/>
      <c r="G3067" s="38"/>
    </row>
    <row r="3068" ht="23.1" customHeight="1" spans="6:7">
      <c r="F3068" s="10"/>
      <c r="G3068" s="38"/>
    </row>
    <row r="3069" ht="23.1" customHeight="1" spans="6:7">
      <c r="F3069" s="10"/>
      <c r="G3069" s="38"/>
    </row>
    <row r="3070" ht="23.1" customHeight="1" spans="6:7">
      <c r="F3070" s="10"/>
      <c r="G3070" s="38"/>
    </row>
    <row r="3071" ht="23.1" customHeight="1" spans="6:7">
      <c r="F3071" s="10"/>
      <c r="G3071" s="38"/>
    </row>
    <row r="3072" ht="23.1" customHeight="1" spans="6:7">
      <c r="F3072" s="10"/>
      <c r="G3072" s="38"/>
    </row>
    <row r="3073" ht="23.1" customHeight="1" spans="6:7">
      <c r="F3073" s="10"/>
      <c r="G3073" s="38"/>
    </row>
    <row r="3074" ht="23.1" customHeight="1" spans="6:7">
      <c r="F3074" s="10"/>
      <c r="G3074" s="38"/>
    </row>
    <row r="3075" ht="23.1" customHeight="1" spans="6:7">
      <c r="F3075" s="10"/>
      <c r="G3075" s="38"/>
    </row>
    <row r="3076" ht="23.1" customHeight="1" spans="6:7">
      <c r="F3076" s="10"/>
      <c r="G3076" s="38"/>
    </row>
    <row r="3077" ht="23.1" customHeight="1" spans="6:7">
      <c r="F3077" s="10"/>
      <c r="G3077" s="38"/>
    </row>
    <row r="3078" ht="23.1" customHeight="1" spans="6:7">
      <c r="F3078" s="10"/>
      <c r="G3078" s="38"/>
    </row>
    <row r="3079" ht="23.1" customHeight="1" spans="6:7">
      <c r="F3079" s="10"/>
      <c r="G3079" s="38"/>
    </row>
    <row r="3080" ht="23.1" customHeight="1" spans="6:7">
      <c r="F3080" s="10"/>
      <c r="G3080" s="38"/>
    </row>
    <row r="3081" ht="23.1" customHeight="1" spans="6:7">
      <c r="F3081" s="10"/>
      <c r="G3081" s="38"/>
    </row>
    <row r="3082" ht="23.1" customHeight="1" spans="6:7">
      <c r="F3082" s="10"/>
      <c r="G3082" s="38"/>
    </row>
    <row r="3083" ht="23.1" customHeight="1" spans="6:7">
      <c r="F3083" s="10"/>
      <c r="G3083" s="38"/>
    </row>
    <row r="3084" ht="23.1" customHeight="1" spans="6:7">
      <c r="F3084" s="10"/>
      <c r="G3084" s="38"/>
    </row>
    <row r="3085" ht="23.1" customHeight="1" spans="6:7">
      <c r="F3085" s="10"/>
      <c r="G3085" s="38"/>
    </row>
    <row r="3086" ht="23.1" customHeight="1" spans="6:7">
      <c r="F3086" s="10"/>
      <c r="G3086" s="38"/>
    </row>
    <row r="3087" ht="23.1" customHeight="1" spans="6:7">
      <c r="F3087" s="10"/>
      <c r="G3087" s="38"/>
    </row>
    <row r="3088" ht="23.1" customHeight="1" spans="6:7">
      <c r="F3088" s="10"/>
      <c r="G3088" s="38"/>
    </row>
    <row r="3089" ht="23.1" customHeight="1" spans="6:7">
      <c r="F3089" s="10"/>
      <c r="G3089" s="38"/>
    </row>
    <row r="3090" ht="23.1" customHeight="1" spans="6:7">
      <c r="F3090" s="10"/>
      <c r="G3090" s="38"/>
    </row>
    <row r="3091" ht="23.1" customHeight="1" spans="6:7">
      <c r="F3091" s="10"/>
      <c r="G3091" s="38"/>
    </row>
    <row r="3092" ht="23.1" customHeight="1" spans="6:7">
      <c r="F3092" s="10"/>
      <c r="G3092" s="38"/>
    </row>
    <row r="3093" ht="23.1" customHeight="1" spans="6:7">
      <c r="F3093" s="10"/>
      <c r="G3093" s="38"/>
    </row>
    <row r="3094" ht="23.1" customHeight="1" spans="6:7">
      <c r="F3094" s="10"/>
      <c r="G3094" s="38"/>
    </row>
    <row r="3095" ht="23.1" customHeight="1" spans="6:7">
      <c r="F3095" s="10"/>
      <c r="G3095" s="38"/>
    </row>
    <row r="3096" ht="23.1" customHeight="1" spans="6:7">
      <c r="F3096" s="10"/>
      <c r="G3096" s="38"/>
    </row>
    <row r="3097" ht="23.1" customHeight="1" spans="6:7">
      <c r="F3097" s="10"/>
      <c r="G3097" s="38"/>
    </row>
    <row r="3098" ht="23.1" customHeight="1" spans="6:7">
      <c r="F3098" s="10"/>
      <c r="G3098" s="38"/>
    </row>
    <row r="3099" ht="23.1" customHeight="1" spans="6:7">
      <c r="F3099" s="10"/>
      <c r="G3099" s="38"/>
    </row>
    <row r="3100" ht="23.1" customHeight="1" spans="6:7">
      <c r="F3100" s="10"/>
      <c r="G3100" s="38"/>
    </row>
    <row r="3101" ht="23.1" customHeight="1" spans="6:7">
      <c r="F3101" s="10"/>
      <c r="G3101" s="38"/>
    </row>
    <row r="3102" ht="23.1" customHeight="1" spans="6:7">
      <c r="F3102" s="10"/>
      <c r="G3102" s="38"/>
    </row>
    <row r="3103" ht="23.1" customHeight="1" spans="6:7">
      <c r="F3103" s="10"/>
      <c r="G3103" s="38"/>
    </row>
    <row r="3104" ht="23.1" customHeight="1" spans="6:7">
      <c r="F3104" s="10"/>
      <c r="G3104" s="38"/>
    </row>
    <row r="3105" ht="23.1" customHeight="1" spans="6:7">
      <c r="F3105" s="10"/>
      <c r="G3105" s="38"/>
    </row>
    <row r="3106" ht="23.1" customHeight="1" spans="6:7">
      <c r="F3106" s="10"/>
      <c r="G3106" s="38"/>
    </row>
    <row r="3107" ht="23.1" customHeight="1" spans="6:7">
      <c r="F3107" s="10"/>
      <c r="G3107" s="38"/>
    </row>
    <row r="3108" ht="23.1" customHeight="1" spans="6:7">
      <c r="F3108" s="10"/>
      <c r="G3108" s="38"/>
    </row>
    <row r="3109" ht="23.1" customHeight="1" spans="6:7">
      <c r="F3109" s="10"/>
      <c r="G3109" s="38"/>
    </row>
    <row r="3110" ht="23.1" customHeight="1" spans="6:7">
      <c r="F3110" s="10"/>
      <c r="G3110" s="38"/>
    </row>
    <row r="3111" ht="23.1" customHeight="1" spans="6:7">
      <c r="F3111" s="10"/>
      <c r="G3111" s="38"/>
    </row>
    <row r="3112" ht="23.1" customHeight="1" spans="6:7">
      <c r="F3112" s="10"/>
      <c r="G3112" s="38"/>
    </row>
    <row r="3113" ht="23.1" customHeight="1" spans="6:7">
      <c r="F3113" s="10"/>
      <c r="G3113" s="38"/>
    </row>
    <row r="3114" ht="23.1" customHeight="1" spans="6:7">
      <c r="F3114" s="10"/>
      <c r="G3114" s="38"/>
    </row>
    <row r="3115" ht="23.1" customHeight="1" spans="6:7">
      <c r="F3115" s="10"/>
      <c r="G3115" s="38"/>
    </row>
    <row r="3116" ht="23.1" customHeight="1" spans="6:7">
      <c r="F3116" s="10"/>
      <c r="G3116" s="38"/>
    </row>
    <row r="3117" ht="23.1" customHeight="1" spans="6:7">
      <c r="F3117" s="10"/>
      <c r="G3117" s="38"/>
    </row>
    <row r="3118" ht="23.1" customHeight="1" spans="6:7">
      <c r="F3118" s="10"/>
      <c r="G3118" s="38"/>
    </row>
    <row r="3119" ht="23.1" customHeight="1" spans="6:7">
      <c r="F3119" s="10"/>
      <c r="G3119" s="38"/>
    </row>
    <row r="3120" ht="23.1" customHeight="1" spans="6:7">
      <c r="F3120" s="10"/>
      <c r="G3120" s="38"/>
    </row>
    <row r="3121" ht="23.1" customHeight="1" spans="6:7">
      <c r="F3121" s="10"/>
      <c r="G3121" s="38"/>
    </row>
    <row r="3122" ht="23.1" customHeight="1" spans="6:7">
      <c r="F3122" s="10"/>
      <c r="G3122" s="38"/>
    </row>
    <row r="3123" ht="23.1" customHeight="1" spans="6:7">
      <c r="F3123" s="10"/>
      <c r="G3123" s="38"/>
    </row>
    <row r="3124" ht="23.1" customHeight="1" spans="6:7">
      <c r="F3124" s="10"/>
      <c r="G3124" s="38"/>
    </row>
    <row r="3125" ht="23.1" customHeight="1" spans="6:7">
      <c r="F3125" s="10"/>
      <c r="G3125" s="38"/>
    </row>
    <row r="3126" ht="23.1" customHeight="1" spans="6:7">
      <c r="F3126" s="10"/>
      <c r="G3126" s="38"/>
    </row>
    <row r="3127" ht="23.1" customHeight="1" spans="6:7">
      <c r="F3127" s="10"/>
      <c r="G3127" s="38"/>
    </row>
    <row r="3128" ht="23.1" customHeight="1" spans="6:7">
      <c r="F3128" s="10"/>
      <c r="G3128" s="38"/>
    </row>
    <row r="3129" ht="23.1" customHeight="1" spans="6:7">
      <c r="F3129" s="10"/>
      <c r="G3129" s="38"/>
    </row>
    <row r="3130" ht="23.1" customHeight="1" spans="6:7">
      <c r="F3130" s="10"/>
      <c r="G3130" s="38"/>
    </row>
    <row r="3131" ht="23.1" customHeight="1" spans="6:7">
      <c r="F3131" s="10"/>
      <c r="G3131" s="38"/>
    </row>
    <row r="3132" ht="23.1" customHeight="1" spans="6:7">
      <c r="F3132" s="10"/>
      <c r="G3132" s="38"/>
    </row>
    <row r="3133" ht="23.1" customHeight="1" spans="6:7">
      <c r="F3133" s="10"/>
      <c r="G3133" s="38"/>
    </row>
    <row r="3134" ht="23.1" customHeight="1" spans="6:7">
      <c r="F3134" s="10"/>
      <c r="G3134" s="38"/>
    </row>
    <row r="3135" ht="23.1" customHeight="1" spans="6:7">
      <c r="F3135" s="10"/>
      <c r="G3135" s="38"/>
    </row>
    <row r="3136" ht="23.1" customHeight="1" spans="6:7">
      <c r="F3136" s="10"/>
      <c r="G3136" s="38"/>
    </row>
    <row r="3137" ht="23.1" customHeight="1" spans="6:7">
      <c r="F3137" s="10"/>
      <c r="G3137" s="38"/>
    </row>
    <row r="3138" ht="23.1" customHeight="1" spans="6:7">
      <c r="F3138" s="10"/>
      <c r="G3138" s="38"/>
    </row>
    <row r="3139" ht="23.1" customHeight="1" spans="6:7">
      <c r="F3139" s="10"/>
      <c r="G3139" s="38"/>
    </row>
    <row r="3140" ht="23.1" customHeight="1" spans="6:7">
      <c r="F3140" s="10"/>
      <c r="G3140" s="38"/>
    </row>
    <row r="3141" ht="23.1" customHeight="1" spans="6:7">
      <c r="F3141" s="10"/>
      <c r="G3141" s="38"/>
    </row>
    <row r="3142" ht="23.1" customHeight="1" spans="6:7">
      <c r="F3142" s="10"/>
      <c r="G3142" s="38"/>
    </row>
    <row r="3143" ht="23.1" customHeight="1" spans="6:7">
      <c r="F3143" s="10"/>
      <c r="G3143" s="38"/>
    </row>
    <row r="3144" ht="23.1" customHeight="1" spans="6:7">
      <c r="F3144" s="10"/>
      <c r="G3144" s="38"/>
    </row>
    <row r="3145" ht="23.1" customHeight="1" spans="6:7">
      <c r="F3145" s="10"/>
      <c r="G3145" s="38"/>
    </row>
    <row r="3146" ht="23.1" customHeight="1" spans="6:7">
      <c r="F3146" s="10"/>
      <c r="G3146" s="38"/>
    </row>
    <row r="3147" ht="23.1" customHeight="1" spans="6:7">
      <c r="F3147" s="10"/>
      <c r="G3147" s="38"/>
    </row>
    <row r="3148" ht="23.1" customHeight="1" spans="6:7">
      <c r="F3148" s="10"/>
      <c r="G3148" s="38"/>
    </row>
    <row r="3149" ht="23.1" customHeight="1" spans="6:7">
      <c r="F3149" s="10"/>
      <c r="G3149" s="38"/>
    </row>
    <row r="3150" ht="23.1" customHeight="1" spans="6:7">
      <c r="F3150" s="10"/>
      <c r="G3150" s="38"/>
    </row>
    <row r="3151" ht="23.1" customHeight="1" spans="6:7">
      <c r="F3151" s="10"/>
      <c r="G3151" s="38"/>
    </row>
    <row r="3152" ht="23.1" customHeight="1" spans="6:7">
      <c r="F3152" s="10"/>
      <c r="G3152" s="38"/>
    </row>
    <row r="3153" ht="23.1" customHeight="1" spans="6:7">
      <c r="F3153" s="10"/>
      <c r="G3153" s="38"/>
    </row>
    <row r="3154" ht="23.1" customHeight="1" spans="6:7">
      <c r="F3154" s="10"/>
      <c r="G3154" s="38"/>
    </row>
    <row r="3155" ht="23.1" customHeight="1" spans="6:7">
      <c r="F3155" s="10"/>
      <c r="G3155" s="38"/>
    </row>
    <row r="3156" ht="23.1" customHeight="1" spans="6:7">
      <c r="F3156" s="10"/>
      <c r="G3156" s="38"/>
    </row>
    <row r="3157" ht="23.1" customHeight="1" spans="6:7">
      <c r="F3157" s="10"/>
      <c r="G3157" s="38"/>
    </row>
    <row r="3158" ht="23.1" customHeight="1" spans="6:7">
      <c r="F3158" s="10"/>
      <c r="G3158" s="38"/>
    </row>
    <row r="3159" ht="23.1" customHeight="1" spans="6:7">
      <c r="F3159" s="10"/>
      <c r="G3159" s="38"/>
    </row>
    <row r="3160" ht="23.1" customHeight="1" spans="6:7">
      <c r="F3160" s="10"/>
      <c r="G3160" s="38"/>
    </row>
    <row r="3161" ht="23.1" customHeight="1" spans="6:7">
      <c r="F3161" s="10"/>
      <c r="G3161" s="38"/>
    </row>
    <row r="3162" ht="23.1" customHeight="1" spans="6:7">
      <c r="F3162" s="10"/>
      <c r="G3162" s="38"/>
    </row>
    <row r="3163" ht="23.1" customHeight="1" spans="6:7">
      <c r="F3163" s="10"/>
      <c r="G3163" s="38"/>
    </row>
    <row r="3164" ht="23.1" customHeight="1" spans="6:7">
      <c r="F3164" s="10"/>
      <c r="G3164" s="38"/>
    </row>
    <row r="3165" ht="23.1" customHeight="1" spans="6:7">
      <c r="F3165" s="10"/>
      <c r="G3165" s="38"/>
    </row>
    <row r="3166" ht="23.1" customHeight="1" spans="6:7">
      <c r="F3166" s="10"/>
      <c r="G3166" s="38"/>
    </row>
    <row r="3167" ht="23.1" customHeight="1" spans="6:7">
      <c r="F3167" s="10"/>
      <c r="G3167" s="38"/>
    </row>
    <row r="3168" ht="23.1" customHeight="1" spans="6:7">
      <c r="F3168" s="10"/>
      <c r="G3168" s="38"/>
    </row>
    <row r="3169" ht="23.1" customHeight="1" spans="6:7">
      <c r="F3169" s="10"/>
      <c r="G3169" s="38"/>
    </row>
    <row r="3170" ht="23.1" customHeight="1" spans="6:7">
      <c r="F3170" s="10"/>
      <c r="G3170" s="38"/>
    </row>
    <row r="3171" ht="23.1" customHeight="1" spans="6:7">
      <c r="F3171" s="10"/>
      <c r="G3171" s="38"/>
    </row>
    <row r="3172" ht="23.1" customHeight="1" spans="6:7">
      <c r="F3172" s="10"/>
      <c r="G3172" s="38"/>
    </row>
    <row r="3173" ht="23.1" customHeight="1" spans="6:7">
      <c r="F3173" s="10"/>
      <c r="G3173" s="38"/>
    </row>
    <row r="3174" ht="23.1" customHeight="1" spans="6:7">
      <c r="F3174" s="10"/>
      <c r="G3174" s="38"/>
    </row>
    <row r="3175" ht="23.1" customHeight="1" spans="6:7">
      <c r="F3175" s="10"/>
      <c r="G3175" s="38"/>
    </row>
    <row r="3176" ht="23.1" customHeight="1" spans="6:7">
      <c r="F3176" s="10"/>
      <c r="G3176" s="38"/>
    </row>
    <row r="3177" ht="23.1" customHeight="1" spans="6:7">
      <c r="F3177" s="10"/>
      <c r="G3177" s="38"/>
    </row>
    <row r="3178" ht="23.1" customHeight="1" spans="6:7">
      <c r="F3178" s="10"/>
      <c r="G3178" s="38"/>
    </row>
    <row r="3179" ht="23.1" customHeight="1" spans="6:7">
      <c r="F3179" s="10"/>
      <c r="G3179" s="38"/>
    </row>
    <row r="3180" ht="23.1" customHeight="1" spans="6:7">
      <c r="F3180" s="10"/>
      <c r="G3180" s="38"/>
    </row>
    <row r="3181" ht="23.1" customHeight="1" spans="6:7">
      <c r="F3181" s="10"/>
      <c r="G3181" s="38"/>
    </row>
    <row r="3182" ht="23.1" customHeight="1" spans="6:7">
      <c r="F3182" s="10"/>
      <c r="G3182" s="38"/>
    </row>
    <row r="3183" ht="23.1" customHeight="1" spans="6:7">
      <c r="F3183" s="10"/>
      <c r="G3183" s="38"/>
    </row>
    <row r="3184" ht="23.1" customHeight="1" spans="6:7">
      <c r="F3184" s="10"/>
      <c r="G3184" s="38"/>
    </row>
    <row r="3185" ht="23.1" customHeight="1" spans="6:7">
      <c r="F3185" s="10"/>
      <c r="G3185" s="38"/>
    </row>
    <row r="3186" ht="23.1" customHeight="1" spans="6:7">
      <c r="F3186" s="10"/>
      <c r="G3186" s="38"/>
    </row>
    <row r="3187" ht="23.1" customHeight="1" spans="6:7">
      <c r="F3187" s="10"/>
      <c r="G3187" s="38"/>
    </row>
    <row r="3188" ht="23.1" customHeight="1" spans="6:7">
      <c r="F3188" s="10"/>
      <c r="G3188" s="38"/>
    </row>
    <row r="3189" ht="23.1" customHeight="1" spans="6:7">
      <c r="F3189" s="10"/>
      <c r="G3189" s="38"/>
    </row>
    <row r="3190" ht="23.1" customHeight="1" spans="6:7">
      <c r="F3190" s="10"/>
      <c r="G3190" s="38"/>
    </row>
    <row r="3191" ht="23.1" customHeight="1" spans="6:7">
      <c r="F3191" s="10"/>
      <c r="G3191" s="38"/>
    </row>
    <row r="3192" ht="23.1" customHeight="1" spans="6:7">
      <c r="F3192" s="10"/>
      <c r="G3192" s="38"/>
    </row>
    <row r="3193" ht="23.1" customHeight="1" spans="6:7">
      <c r="F3193" s="10"/>
      <c r="G3193" s="38"/>
    </row>
    <row r="3194" ht="23.1" customHeight="1" spans="6:7">
      <c r="F3194" s="10"/>
      <c r="G3194" s="38"/>
    </row>
    <row r="3195" ht="23.1" customHeight="1" spans="6:7">
      <c r="F3195" s="10"/>
      <c r="G3195" s="38"/>
    </row>
    <row r="3196" ht="23.1" customHeight="1" spans="6:7">
      <c r="F3196" s="10"/>
      <c r="G3196" s="38"/>
    </row>
    <row r="3197" ht="23.1" customHeight="1" spans="6:7">
      <c r="F3197" s="10"/>
      <c r="G3197" s="38"/>
    </row>
    <row r="3198" ht="23.1" customHeight="1" spans="6:7">
      <c r="F3198" s="10"/>
      <c r="G3198" s="38"/>
    </row>
    <row r="3199" ht="23.1" customHeight="1" spans="6:7">
      <c r="F3199" s="10"/>
      <c r="G3199" s="38"/>
    </row>
    <row r="3200" ht="23.1" customHeight="1" spans="6:7">
      <c r="F3200" s="10"/>
      <c r="G3200" s="38"/>
    </row>
    <row r="3201" ht="23.1" customHeight="1" spans="6:7">
      <c r="F3201" s="10"/>
      <c r="G3201" s="38"/>
    </row>
    <row r="3202" ht="23.1" customHeight="1" spans="6:7">
      <c r="F3202" s="10"/>
      <c r="G3202" s="38"/>
    </row>
    <row r="3203" ht="23.1" customHeight="1" spans="6:7">
      <c r="F3203" s="10"/>
      <c r="G3203" s="38"/>
    </row>
    <row r="3204" ht="23.1" customHeight="1" spans="6:7">
      <c r="F3204" s="10"/>
      <c r="G3204" s="38"/>
    </row>
    <row r="3205" ht="23.1" customHeight="1" spans="6:7">
      <c r="F3205" s="10"/>
      <c r="G3205" s="38"/>
    </row>
    <row r="3206" ht="23.1" customHeight="1" spans="6:7">
      <c r="F3206" s="10"/>
      <c r="G3206" s="38"/>
    </row>
    <row r="3207" ht="23.1" customHeight="1" spans="6:7">
      <c r="F3207" s="10"/>
      <c r="G3207" s="38"/>
    </row>
    <row r="3208" ht="23.1" customHeight="1" spans="6:7">
      <c r="F3208" s="10"/>
      <c r="G3208" s="38"/>
    </row>
    <row r="3209" ht="23.1" customHeight="1" spans="6:7">
      <c r="F3209" s="10"/>
      <c r="G3209" s="38"/>
    </row>
    <row r="3210" ht="23.1" customHeight="1" spans="6:7">
      <c r="F3210" s="10"/>
      <c r="G3210" s="38"/>
    </row>
    <row r="3211" ht="23.1" customHeight="1" spans="6:7">
      <c r="F3211" s="10"/>
      <c r="G3211" s="38"/>
    </row>
    <row r="3212" ht="23.1" customHeight="1" spans="6:7">
      <c r="F3212" s="10"/>
      <c r="G3212" s="38"/>
    </row>
    <row r="3213" ht="23.1" customHeight="1" spans="6:7">
      <c r="F3213" s="10"/>
      <c r="G3213" s="38"/>
    </row>
    <row r="3214" ht="23.1" customHeight="1" spans="6:7">
      <c r="F3214" s="10"/>
      <c r="G3214" s="38"/>
    </row>
    <row r="3215" ht="23.1" customHeight="1" spans="6:7">
      <c r="F3215" s="10"/>
      <c r="G3215" s="38"/>
    </row>
    <row r="3216" ht="23.1" customHeight="1" spans="6:7">
      <c r="F3216" s="10"/>
      <c r="G3216" s="38"/>
    </row>
    <row r="3217" ht="23.1" customHeight="1" spans="6:7">
      <c r="F3217" s="10"/>
      <c r="G3217" s="38"/>
    </row>
    <row r="3218" ht="23.1" customHeight="1" spans="6:7">
      <c r="F3218" s="10"/>
      <c r="G3218" s="38"/>
    </row>
    <row r="3219" ht="23.1" customHeight="1" spans="6:7">
      <c r="F3219" s="10"/>
      <c r="G3219" s="38"/>
    </row>
    <row r="3220" ht="23.1" customHeight="1" spans="6:7">
      <c r="F3220" s="10"/>
      <c r="G3220" s="38"/>
    </row>
    <row r="3221" ht="23.1" customHeight="1" spans="6:7">
      <c r="F3221" s="10"/>
      <c r="G3221" s="38"/>
    </row>
    <row r="3222" ht="23.1" customHeight="1" spans="6:7">
      <c r="F3222" s="10"/>
      <c r="G3222" s="38"/>
    </row>
    <row r="3223" ht="23.1" customHeight="1" spans="6:7">
      <c r="F3223" s="10"/>
      <c r="G3223" s="38"/>
    </row>
    <row r="3224" ht="23.1" customHeight="1" spans="6:7">
      <c r="F3224" s="10"/>
      <c r="G3224" s="38"/>
    </row>
    <row r="3225" ht="23.1" customHeight="1" spans="6:7">
      <c r="F3225" s="10"/>
      <c r="G3225" s="38"/>
    </row>
    <row r="3226" ht="23.1" customHeight="1" spans="6:7">
      <c r="F3226" s="10"/>
      <c r="G3226" s="38"/>
    </row>
    <row r="3227" ht="23.1" customHeight="1" spans="6:7">
      <c r="F3227" s="10"/>
      <c r="G3227" s="38"/>
    </row>
    <row r="3228" ht="23.1" customHeight="1" spans="6:7">
      <c r="F3228" s="10"/>
      <c r="G3228" s="38"/>
    </row>
    <row r="3229" ht="23.1" customHeight="1" spans="6:7">
      <c r="F3229" s="10"/>
      <c r="G3229" s="38"/>
    </row>
    <row r="3230" ht="23.1" customHeight="1" spans="6:7">
      <c r="F3230" s="10"/>
      <c r="G3230" s="38"/>
    </row>
    <row r="3231" ht="23.1" customHeight="1" spans="6:7">
      <c r="F3231" s="10"/>
      <c r="G3231" s="38"/>
    </row>
    <row r="3232" ht="23.1" customHeight="1" spans="6:7">
      <c r="F3232" s="10"/>
      <c r="G3232" s="38"/>
    </row>
    <row r="3233" ht="23.1" customHeight="1" spans="6:7">
      <c r="F3233" s="10"/>
      <c r="G3233" s="38"/>
    </row>
    <row r="3234" ht="23.1" customHeight="1" spans="6:7">
      <c r="F3234" s="10"/>
      <c r="G3234" s="38"/>
    </row>
    <row r="3235" ht="23.1" customHeight="1" spans="6:7">
      <c r="F3235" s="10"/>
      <c r="G3235" s="38"/>
    </row>
    <row r="3236" ht="23.1" customHeight="1" spans="6:7">
      <c r="F3236" s="10"/>
      <c r="G3236" s="38"/>
    </row>
    <row r="3237" ht="23.1" customHeight="1" spans="6:7">
      <c r="F3237" s="10"/>
      <c r="G3237" s="38"/>
    </row>
    <row r="3238" ht="23.1" customHeight="1" spans="6:7">
      <c r="F3238" s="10"/>
      <c r="G3238" s="38"/>
    </row>
    <row r="3239" ht="23.1" customHeight="1" spans="6:7">
      <c r="F3239" s="10"/>
      <c r="G3239" s="38"/>
    </row>
    <row r="3240" ht="23.1" customHeight="1" spans="6:7">
      <c r="F3240" s="10"/>
      <c r="G3240" s="38"/>
    </row>
    <row r="3241" ht="23.1" customHeight="1" spans="6:7">
      <c r="F3241" s="10"/>
      <c r="G3241" s="38"/>
    </row>
    <row r="3242" ht="23.1" customHeight="1" spans="6:7">
      <c r="F3242" s="10"/>
      <c r="G3242" s="38"/>
    </row>
    <row r="3243" ht="23.1" customHeight="1" spans="6:7">
      <c r="F3243" s="10"/>
      <c r="G3243" s="38"/>
    </row>
    <row r="3244" ht="23.1" customHeight="1" spans="6:7">
      <c r="F3244" s="10"/>
      <c r="G3244" s="38"/>
    </row>
    <row r="3245" ht="23.1" customHeight="1" spans="6:7">
      <c r="F3245" s="10"/>
      <c r="G3245" s="38"/>
    </row>
    <row r="3246" ht="23.1" customHeight="1" spans="6:7">
      <c r="F3246" s="10"/>
      <c r="G3246" s="38"/>
    </row>
    <row r="3247" ht="23.1" customHeight="1" spans="6:7">
      <c r="F3247" s="10"/>
      <c r="G3247" s="38"/>
    </row>
    <row r="3248" ht="23.1" customHeight="1" spans="6:7">
      <c r="F3248" s="10"/>
      <c r="G3248" s="38"/>
    </row>
    <row r="3249" ht="23.1" customHeight="1" spans="6:7">
      <c r="F3249" s="10"/>
      <c r="G3249" s="38"/>
    </row>
    <row r="3250" ht="23.1" customHeight="1" spans="6:7">
      <c r="F3250" s="10"/>
      <c r="G3250" s="38"/>
    </row>
    <row r="3251" ht="23.1" customHeight="1" spans="6:7">
      <c r="F3251" s="10"/>
      <c r="G3251" s="38"/>
    </row>
    <row r="3252" ht="23.1" customHeight="1" spans="6:7">
      <c r="F3252" s="10"/>
      <c r="G3252" s="38"/>
    </row>
    <row r="3253" ht="23.1" customHeight="1" spans="6:7">
      <c r="F3253" s="10"/>
      <c r="G3253" s="38"/>
    </row>
    <row r="3254" ht="23.1" customHeight="1" spans="6:7">
      <c r="F3254" s="10"/>
      <c r="G3254" s="38"/>
    </row>
    <row r="3255" ht="23.1" customHeight="1" spans="6:7">
      <c r="F3255" s="10"/>
      <c r="G3255" s="38"/>
    </row>
    <row r="3256" ht="23.1" customHeight="1" spans="6:7">
      <c r="F3256" s="10"/>
      <c r="G3256" s="38"/>
    </row>
    <row r="3257" ht="23.1" customHeight="1" spans="6:7">
      <c r="F3257" s="10"/>
      <c r="G3257" s="38"/>
    </row>
    <row r="3258" ht="23.1" customHeight="1" spans="6:7">
      <c r="F3258" s="10"/>
      <c r="G3258" s="38"/>
    </row>
    <row r="3259" ht="23.1" customHeight="1" spans="6:7">
      <c r="F3259" s="10"/>
      <c r="G3259" s="38"/>
    </row>
    <row r="3260" ht="23.1" customHeight="1" spans="6:7">
      <c r="F3260" s="10"/>
      <c r="G3260" s="38"/>
    </row>
    <row r="3261" ht="23.1" customHeight="1" spans="6:7">
      <c r="F3261" s="10"/>
      <c r="G3261" s="38"/>
    </row>
    <row r="3262" ht="23.1" customHeight="1" spans="6:7">
      <c r="F3262" s="10"/>
      <c r="G3262" s="38"/>
    </row>
    <row r="3263" ht="23.1" customHeight="1" spans="6:7">
      <c r="F3263" s="10"/>
      <c r="G3263" s="38"/>
    </row>
    <row r="3264" ht="23.1" customHeight="1" spans="6:7">
      <c r="F3264" s="10"/>
      <c r="G3264" s="38"/>
    </row>
    <row r="3265" ht="23.1" customHeight="1" spans="6:7">
      <c r="F3265" s="10"/>
      <c r="G3265" s="38"/>
    </row>
    <row r="3266" ht="23.1" customHeight="1" spans="6:7">
      <c r="F3266" s="10"/>
      <c r="G3266" s="38"/>
    </row>
    <row r="3267" ht="23.1" customHeight="1" spans="6:7">
      <c r="F3267" s="10"/>
      <c r="G3267" s="38"/>
    </row>
    <row r="3268" ht="23.1" customHeight="1" spans="6:7">
      <c r="F3268" s="10"/>
      <c r="G3268" s="38"/>
    </row>
    <row r="3269" ht="23.1" customHeight="1" spans="6:7">
      <c r="F3269" s="10"/>
      <c r="G3269" s="38"/>
    </row>
    <row r="3270" ht="23.1" customHeight="1" spans="6:7">
      <c r="F3270" s="10"/>
      <c r="G3270" s="38"/>
    </row>
    <row r="3271" ht="23.1" customHeight="1" spans="6:7">
      <c r="F3271" s="10"/>
      <c r="G3271" s="38"/>
    </row>
    <row r="3272" ht="23.1" customHeight="1" spans="6:7">
      <c r="F3272" s="10"/>
      <c r="G3272" s="38"/>
    </row>
  </sheetData>
  <mergeCells count="5">
    <mergeCell ref="A1:J1"/>
    <mergeCell ref="A2:J2"/>
    <mergeCell ref="A3:J3"/>
    <mergeCell ref="A1083:B1083"/>
    <mergeCell ref="A1084:J1084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2023-02-07T08:46:50Z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E0F1394C0A274D45B25E4559099B783A</vt:lpwstr>
  </property>
  <property fmtid="{D5CDD505-2E9C-101B-9397-08002B2CF9AE}" pid="4" name="commondata">
    <vt:lpwstr>eyJoZGlkIjoiYWVjMDMwNzUxODUzYTNlOWRjZmMwZTQzMzI2ZDMyMWQifQ==</vt:lpwstr>
  </property>
</Properties>
</file>