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17" windowHeight="6960"/>
  </bookViews>
  <sheets>
    <sheet name="适度规模经营补贴39户" sheetId="1" r:id="rId1"/>
  </sheets>
  <definedNames>
    <definedName name="_xlnm._FilterDatabase" localSheetId="0" hidden="1">适度规模经营补贴39户!$A$1:$J$44</definedName>
    <definedName name="_xlnm.Print_Titles" localSheetId="0">适度规模经营补贴39户!$2:$2</definedName>
  </definedNames>
  <calcPr calcId="144525"/>
</workbook>
</file>

<file path=xl/sharedStrings.xml><?xml version="1.0" encoding="utf-8"?>
<sst xmlns="http://schemas.openxmlformats.org/spreadsheetml/2006/main" count="183" uniqueCount="117">
  <si>
    <t>2022年益阳高新区鱼形山街道办事处粮食生产适度规模经营主体补贴发放花名册</t>
  </si>
  <si>
    <t>序号</t>
  </si>
  <si>
    <t>种粮大户姓名</t>
  </si>
  <si>
    <t>联系电话</t>
  </si>
  <si>
    <t>身份证号码/组织机构注册号码</t>
  </si>
  <si>
    <t>开户银行</t>
  </si>
  <si>
    <t>“一卡通”账号</t>
  </si>
  <si>
    <t>地址</t>
  </si>
  <si>
    <t>水田流转面积</t>
  </si>
  <si>
    <t>一季稻面积</t>
  </si>
  <si>
    <t>双季稻面积</t>
  </si>
  <si>
    <t>一季稻金额</t>
  </si>
  <si>
    <t>双季稻面积金额</t>
  </si>
  <si>
    <t>金额</t>
  </si>
  <si>
    <t>蔡浩光</t>
  </si>
  <si>
    <t>134*****051</t>
  </si>
  <si>
    <t>432321196********4</t>
  </si>
  <si>
    <t>益阳邮政银行</t>
  </si>
  <si>
    <t>435600000********</t>
  </si>
  <si>
    <t>宝林冲社区</t>
  </si>
  <si>
    <t>陈平江</t>
  </si>
  <si>
    <t>180*****278</t>
  </si>
  <si>
    <t>432321196********1</t>
  </si>
  <si>
    <t>622188561********04</t>
  </si>
  <si>
    <t>贺文斌</t>
  </si>
  <si>
    <t>173*****917</t>
  </si>
  <si>
    <t>432321196********X</t>
  </si>
  <si>
    <t>435370000********</t>
  </si>
  <si>
    <t>大泉村</t>
  </si>
  <si>
    <t>何厚资</t>
  </si>
  <si>
    <t>134*****400</t>
  </si>
  <si>
    <t>432321197********1</t>
  </si>
  <si>
    <t>621799561********38</t>
  </si>
  <si>
    <t>陈贵华</t>
  </si>
  <si>
    <t>189*****500</t>
  </si>
  <si>
    <t>432321197********6</t>
  </si>
  <si>
    <t>430500216********</t>
  </si>
  <si>
    <t>蔡顺阳</t>
  </si>
  <si>
    <t>198*****356</t>
  </si>
  <si>
    <t>432321195********1</t>
  </si>
  <si>
    <t>刘万军</t>
  </si>
  <si>
    <t>150*****596</t>
  </si>
  <si>
    <t>432321196********5</t>
  </si>
  <si>
    <t>621799561********73</t>
  </si>
  <si>
    <t>浮云铺村</t>
  </si>
  <si>
    <t>刘玉军</t>
  </si>
  <si>
    <t>173*****938</t>
  </si>
  <si>
    <t>432321196********6</t>
  </si>
  <si>
    <t>435020000********</t>
  </si>
  <si>
    <t>刘鹏仁</t>
  </si>
  <si>
    <t>133*****228</t>
  </si>
  <si>
    <t>430903198********8</t>
  </si>
  <si>
    <t>622188561********17</t>
  </si>
  <si>
    <t>陈干军</t>
  </si>
  <si>
    <t>188*****880</t>
  </si>
  <si>
    <t>432321195********2</t>
  </si>
  <si>
    <t>林海华</t>
  </si>
  <si>
    <t>133*****796</t>
  </si>
  <si>
    <t>432321197********5</t>
  </si>
  <si>
    <t>621799561********79</t>
  </si>
  <si>
    <t>百羊庄村</t>
  </si>
  <si>
    <t>蔡正龙</t>
  </si>
  <si>
    <t>133*****222</t>
  </si>
  <si>
    <t>430500156********</t>
  </si>
  <si>
    <t>灵宝山社区</t>
  </si>
  <si>
    <t>陈光辉</t>
  </si>
  <si>
    <t>173*****088</t>
  </si>
  <si>
    <t>432321197********4</t>
  </si>
  <si>
    <t>435200000********</t>
  </si>
  <si>
    <t>何英</t>
  </si>
  <si>
    <t>153*****241</t>
  </si>
  <si>
    <t>621799561********40</t>
  </si>
  <si>
    <t>四方山社区</t>
  </si>
  <si>
    <t>胡庆春</t>
  </si>
  <si>
    <t>180*****730</t>
  </si>
  <si>
    <t>432321196********0</t>
  </si>
  <si>
    <t>刘腊生</t>
  </si>
  <si>
    <t>199*****375</t>
  </si>
  <si>
    <t>432321196********0 </t>
  </si>
  <si>
    <t>陈茶良</t>
  </si>
  <si>
    <t>150*****594</t>
  </si>
  <si>
    <t>432321195********1 </t>
  </si>
  <si>
    <t>肖志高</t>
  </si>
  <si>
    <t>138*****432</t>
  </si>
  <si>
    <t>432321196********9</t>
  </si>
  <si>
    <t>彭新良</t>
  </si>
  <si>
    <t>182*****736</t>
  </si>
  <si>
    <t>605613010********1</t>
  </si>
  <si>
    <t>王美军</t>
  </si>
  <si>
    <t>173*****768</t>
  </si>
  <si>
    <t>435220000********</t>
  </si>
  <si>
    <t>肖红兵</t>
  </si>
  <si>
    <t>153*****783</t>
  </si>
  <si>
    <t>432321196********7 </t>
  </si>
  <si>
    <t>621799561********49</t>
  </si>
  <si>
    <t>肖志</t>
  </si>
  <si>
    <t>133*****235</t>
  </si>
  <si>
    <t>430903198********1</t>
  </si>
  <si>
    <t>陈大力</t>
  </si>
  <si>
    <t>158*****264</t>
  </si>
  <si>
    <t>何迎春</t>
  </si>
  <si>
    <t>153*****641</t>
  </si>
  <si>
    <t>432321196********7</t>
  </si>
  <si>
    <t>621799561********74</t>
  </si>
  <si>
    <t>何安兴</t>
  </si>
  <si>
    <t>492*****</t>
  </si>
  <si>
    <t>432321196********1 </t>
  </si>
  <si>
    <t>何佐新</t>
  </si>
  <si>
    <t>158*****416</t>
  </si>
  <si>
    <t>435450000********</t>
  </si>
  <si>
    <t>何得明</t>
  </si>
  <si>
    <t>155*****851</t>
  </si>
  <si>
    <t>432321195********9</t>
  </si>
  <si>
    <t>何海军</t>
  </si>
  <si>
    <t>135*****223</t>
  </si>
  <si>
    <t xml:space="preserve">432321196********X </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</si>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</sst>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sz val="12"/>
      <color theme="1"/>
      <name val="仿宋_GB2312"/>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0" fillId="0" borderId="0" xfId="0" applyFont="1">
      <alignment vertical="center"/>
    </xf>
    <xf numFmtId="0" fontId="3" fillId="0" borderId="0" xfId="0" applyFont="1">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0"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
  <sheetViews>
    <sheetView tabSelected="1" workbookViewId="0">
      <selection activeCell="A1" sqref="A1:M1"/>
    </sheetView>
  </sheetViews>
  <sheetFormatPr defaultColWidth="9" defaultRowHeight="13.5"/>
  <cols>
    <col min="1" max="1" width="3.6283185840708" customWidth="1"/>
    <col min="2" max="2" width="8.50442477876106" customWidth="1"/>
    <col min="3" max="3" width="21.2477876106195" customWidth="1"/>
    <col min="4" max="4" width="18.6283185840708" customWidth="1"/>
    <col min="5" max="5" width="12.3716814159292" customWidth="1"/>
    <col min="6" max="6" width="22.6283185840708" style="5" customWidth="1"/>
    <col min="7" max="7" width="15.6283185840708" style="5" customWidth="1"/>
    <col min="8" max="8" width="9.87610619469027" customWidth="1"/>
    <col min="9" max="9" width="8.12389380530973" customWidth="1"/>
    <col min="10" max="10" width="8.6283185840708" customWidth="1"/>
    <col min="12" max="13" width="9.3716814159292"/>
  </cols>
  <sheetData>
    <row r="1" s="1" customFormat="1" ht="49" customHeight="1" spans="1:13">
      <c r="A1" s="6" t="s">
        <v>0</v>
      </c>
      <c r="B1" s="6"/>
      <c r="C1" s="6"/>
      <c r="D1" s="6"/>
      <c r="E1" s="6"/>
      <c r="F1" s="6"/>
      <c r="G1" s="6"/>
      <c r="H1" s="6"/>
      <c r="I1" s="6"/>
      <c r="J1" s="6"/>
      <c r="K1" s="6"/>
      <c r="L1" s="6"/>
      <c r="M1" s="6"/>
    </row>
    <row r="2" s="2" customFormat="1" ht="27" customHeight="1" spans="1:13">
      <c r="A2" s="7" t="s">
        <v>1</v>
      </c>
      <c r="B2" s="7" t="s">
        <v>2</v>
      </c>
      <c r="C2" s="7" t="s">
        <v>3</v>
      </c>
      <c r="D2" s="7" t="s">
        <v>4</v>
      </c>
      <c r="E2" s="7" t="s">
        <v>5</v>
      </c>
      <c r="F2" s="8" t="s">
        <v>6</v>
      </c>
      <c r="G2" s="7" t="s">
        <v>7</v>
      </c>
      <c r="H2" s="7" t="s">
        <v>8</v>
      </c>
      <c r="I2" s="7" t="s">
        <v>9</v>
      </c>
      <c r="J2" s="7" t="s">
        <v>10</v>
      </c>
      <c r="K2" s="7" t="s">
        <v>11</v>
      </c>
      <c r="L2" s="7" t="s">
        <v>12</v>
      </c>
      <c r="M2" s="7" t="s">
        <v>13</v>
      </c>
    </row>
    <row r="3" s="3" customFormat="1" ht="28" customHeight="1" spans="1:13">
      <c r="A3" s="9">
        <v>1</v>
      </c>
      <c r="B3" s="10" t="s">
        <v>14</v>
      </c>
      <c r="C3" s="8" t="s">
        <v>15</v>
      </c>
      <c r="D3" s="8" t="s">
        <v>16</v>
      </c>
      <c r="E3" s="8" t="s">
        <v>17</v>
      </c>
      <c r="F3" s="8" t="s">
        <v>18</v>
      </c>
      <c r="G3" s="11" t="s">
        <v>19</v>
      </c>
      <c r="H3" s="10">
        <v>204.1</v>
      </c>
      <c r="I3" s="9">
        <v>79.8</v>
      </c>
      <c r="J3" s="10">
        <v>124.3</v>
      </c>
      <c r="K3" s="9">
        <f>I3*30</f>
        <v>2394</v>
      </c>
      <c r="L3" s="9">
        <f>J3*60</f>
        <v>7458</v>
      </c>
      <c r="M3" s="9">
        <f>K3+L3</f>
        <v>9852</v>
      </c>
    </row>
    <row r="4" s="3" customFormat="1" ht="28" customHeight="1" spans="1:13">
      <c r="A4" s="9">
        <v>2</v>
      </c>
      <c r="B4" s="10" t="s">
        <v>20</v>
      </c>
      <c r="C4" s="8" t="s">
        <v>21</v>
      </c>
      <c r="D4" s="8" t="s">
        <v>22</v>
      </c>
      <c r="E4" s="8" t="s">
        <v>17</v>
      </c>
      <c r="F4" s="8" t="s">
        <v>23</v>
      </c>
      <c r="G4" s="11" t="s">
        <v>19</v>
      </c>
      <c r="H4" s="10">
        <v>208.33</v>
      </c>
      <c r="I4" s="9">
        <v>63.12</v>
      </c>
      <c r="J4" s="10">
        <v>145.21</v>
      </c>
      <c r="K4" s="9">
        <f t="shared" ref="K4:K31" si="0">I4*30</f>
        <v>1893.6</v>
      </c>
      <c r="L4" s="9">
        <f t="shared" ref="L4:L31" si="1">J4*60</f>
        <v>8712.6</v>
      </c>
      <c r="M4" s="9">
        <f t="shared" ref="M4:M31" si="2">K4+L4</f>
        <v>10606.2</v>
      </c>
    </row>
    <row r="5" s="3" customFormat="1" ht="28" customHeight="1" spans="1:13">
      <c r="A5" s="9">
        <v>3</v>
      </c>
      <c r="B5" s="10" t="s">
        <v>24</v>
      </c>
      <c r="C5" s="8" t="s">
        <v>25</v>
      </c>
      <c r="D5" s="8" t="s">
        <v>26</v>
      </c>
      <c r="E5" s="8" t="s">
        <v>17</v>
      </c>
      <c r="F5" s="8" t="s">
        <v>27</v>
      </c>
      <c r="G5" s="11" t="s">
        <v>28</v>
      </c>
      <c r="H5" s="10">
        <v>559.72</v>
      </c>
      <c r="I5" s="9">
        <v>104.32</v>
      </c>
      <c r="J5" s="10">
        <v>455.4</v>
      </c>
      <c r="K5" s="9">
        <f t="shared" si="0"/>
        <v>3129.6</v>
      </c>
      <c r="L5" s="9">
        <f t="shared" si="1"/>
        <v>27324</v>
      </c>
      <c r="M5" s="9">
        <f t="shared" si="2"/>
        <v>30453.6</v>
      </c>
    </row>
    <row r="6" s="3" customFormat="1" ht="28" customHeight="1" spans="1:13">
      <c r="A6" s="9">
        <v>4</v>
      </c>
      <c r="B6" s="10" t="s">
        <v>29</v>
      </c>
      <c r="C6" s="8" t="s">
        <v>30</v>
      </c>
      <c r="D6" s="8" t="s">
        <v>31</v>
      </c>
      <c r="E6" s="8" t="s">
        <v>17</v>
      </c>
      <c r="F6" s="8" t="s">
        <v>32</v>
      </c>
      <c r="G6" s="11" t="s">
        <v>28</v>
      </c>
      <c r="H6" s="10">
        <v>361.9</v>
      </c>
      <c r="I6" s="9">
        <f t="shared" ref="I6:I32" si="3">H6-J6</f>
        <v>59.9</v>
      </c>
      <c r="J6" s="10">
        <v>302</v>
      </c>
      <c r="K6" s="9">
        <f t="shared" si="0"/>
        <v>1797</v>
      </c>
      <c r="L6" s="9">
        <f t="shared" si="1"/>
        <v>18120</v>
      </c>
      <c r="M6" s="9">
        <f t="shared" si="2"/>
        <v>19917</v>
      </c>
    </row>
    <row r="7" s="3" customFormat="1" ht="28" customHeight="1" spans="1:13">
      <c r="A7" s="9">
        <v>5</v>
      </c>
      <c r="B7" s="10" t="s">
        <v>33</v>
      </c>
      <c r="C7" s="8" t="s">
        <v>34</v>
      </c>
      <c r="D7" s="8" t="s">
        <v>35</v>
      </c>
      <c r="E7" s="8" t="s">
        <v>17</v>
      </c>
      <c r="F7" s="8" t="s">
        <v>36</v>
      </c>
      <c r="G7" s="11" t="s">
        <v>28</v>
      </c>
      <c r="H7" s="10">
        <v>261.2</v>
      </c>
      <c r="I7" s="9">
        <f t="shared" si="3"/>
        <v>110.2</v>
      </c>
      <c r="J7" s="10">
        <v>151</v>
      </c>
      <c r="K7" s="9">
        <f t="shared" si="0"/>
        <v>3306</v>
      </c>
      <c r="L7" s="9">
        <f t="shared" si="1"/>
        <v>9060</v>
      </c>
      <c r="M7" s="9">
        <f t="shared" si="2"/>
        <v>12366</v>
      </c>
    </row>
    <row r="8" s="3" customFormat="1" ht="28" customHeight="1" spans="1:13">
      <c r="A8" s="9">
        <v>6</v>
      </c>
      <c r="B8" s="10" t="s">
        <v>37</v>
      </c>
      <c r="C8" s="12" t="s">
        <v>38</v>
      </c>
      <c r="D8" s="8" t="s">
        <v>39</v>
      </c>
      <c r="E8" s="8" t="s">
        <v>17</v>
      </c>
      <c r="F8" s="8" t="s">
        <v>36</v>
      </c>
      <c r="G8" s="11" t="s">
        <v>28</v>
      </c>
      <c r="H8" s="10">
        <v>241.5</v>
      </c>
      <c r="I8" s="9">
        <f t="shared" si="3"/>
        <v>50.5</v>
      </c>
      <c r="J8" s="10">
        <v>191</v>
      </c>
      <c r="K8" s="9">
        <f t="shared" si="0"/>
        <v>1515</v>
      </c>
      <c r="L8" s="9">
        <f t="shared" si="1"/>
        <v>11460</v>
      </c>
      <c r="M8" s="9">
        <f t="shared" si="2"/>
        <v>12975</v>
      </c>
    </row>
    <row r="9" s="3" customFormat="1" ht="28" customHeight="1" spans="1:13">
      <c r="A9" s="9">
        <v>7</v>
      </c>
      <c r="B9" s="10" t="s">
        <v>40</v>
      </c>
      <c r="C9" s="8" t="s">
        <v>41</v>
      </c>
      <c r="D9" s="8" t="s">
        <v>42</v>
      </c>
      <c r="E9" s="8" t="s">
        <v>17</v>
      </c>
      <c r="F9" s="8" t="s">
        <v>43</v>
      </c>
      <c r="G9" s="11" t="s">
        <v>44</v>
      </c>
      <c r="H9" s="10">
        <v>260.6</v>
      </c>
      <c r="I9" s="9">
        <f t="shared" si="3"/>
        <v>96.77</v>
      </c>
      <c r="J9" s="10">
        <v>163.83</v>
      </c>
      <c r="K9" s="9">
        <f t="shared" si="0"/>
        <v>2903.1</v>
      </c>
      <c r="L9" s="9">
        <f t="shared" si="1"/>
        <v>9829.8</v>
      </c>
      <c r="M9" s="9">
        <f t="shared" si="2"/>
        <v>12732.9</v>
      </c>
    </row>
    <row r="10" s="4" customFormat="1" ht="28" customHeight="1" spans="1:13">
      <c r="A10" s="9">
        <v>8</v>
      </c>
      <c r="B10" s="10" t="s">
        <v>45</v>
      </c>
      <c r="C10" s="8" t="s">
        <v>46</v>
      </c>
      <c r="D10" s="8" t="s">
        <v>47</v>
      </c>
      <c r="E10" s="8" t="s">
        <v>17</v>
      </c>
      <c r="F10" s="8" t="s">
        <v>48</v>
      </c>
      <c r="G10" s="11" t="s">
        <v>44</v>
      </c>
      <c r="H10" s="10">
        <v>349.4</v>
      </c>
      <c r="I10" s="9">
        <v>142.5</v>
      </c>
      <c r="J10" s="10">
        <v>206.9</v>
      </c>
      <c r="K10" s="9">
        <f t="shared" si="0"/>
        <v>4275</v>
      </c>
      <c r="L10" s="9">
        <f t="shared" si="1"/>
        <v>12414</v>
      </c>
      <c r="M10" s="9">
        <f t="shared" si="2"/>
        <v>16689</v>
      </c>
    </row>
    <row r="11" s="3" customFormat="1" ht="28" customHeight="1" spans="1:13">
      <c r="A11" s="9">
        <v>9</v>
      </c>
      <c r="B11" s="10" t="s">
        <v>49</v>
      </c>
      <c r="C11" s="8" t="s">
        <v>50</v>
      </c>
      <c r="D11" s="8" t="s">
        <v>51</v>
      </c>
      <c r="E11" s="8" t="s">
        <v>17</v>
      </c>
      <c r="F11" s="8" t="s">
        <v>52</v>
      </c>
      <c r="G11" s="11" t="s">
        <v>44</v>
      </c>
      <c r="H11" s="10">
        <v>339.6</v>
      </c>
      <c r="I11" s="9">
        <v>78.85</v>
      </c>
      <c r="J11" s="10">
        <v>260.75</v>
      </c>
      <c r="K11" s="9">
        <f t="shared" si="0"/>
        <v>2365.5</v>
      </c>
      <c r="L11" s="9">
        <f t="shared" si="1"/>
        <v>15645</v>
      </c>
      <c r="M11" s="9">
        <f t="shared" si="2"/>
        <v>18010.5</v>
      </c>
    </row>
    <row r="12" ht="28" customHeight="1" spans="1:13">
      <c r="A12" s="9">
        <v>10</v>
      </c>
      <c r="B12" s="10" t="s">
        <v>53</v>
      </c>
      <c r="C12" s="13" t="s">
        <v>54</v>
      </c>
      <c r="D12" s="8" t="s">
        <v>55</v>
      </c>
      <c r="E12" s="8" t="s">
        <v>17</v>
      </c>
      <c r="F12" s="8" t="s">
        <v>36</v>
      </c>
      <c r="G12" s="11" t="s">
        <v>44</v>
      </c>
      <c r="H12" s="10">
        <v>189.9</v>
      </c>
      <c r="I12" s="9">
        <v>82.81</v>
      </c>
      <c r="J12" s="10">
        <v>107.09</v>
      </c>
      <c r="K12" s="9">
        <f t="shared" si="0"/>
        <v>2484.3</v>
      </c>
      <c r="L12" s="9">
        <f t="shared" si="1"/>
        <v>6425.4</v>
      </c>
      <c r="M12" s="9">
        <f t="shared" si="2"/>
        <v>8909.7</v>
      </c>
    </row>
    <row r="13" ht="28" customHeight="1" spans="1:13">
      <c r="A13" s="9">
        <v>11</v>
      </c>
      <c r="B13" s="10" t="s">
        <v>56</v>
      </c>
      <c r="C13" s="8" t="s">
        <v>57</v>
      </c>
      <c r="D13" s="8" t="s">
        <v>58</v>
      </c>
      <c r="E13" s="8" t="s">
        <v>17</v>
      </c>
      <c r="F13" s="8" t="s">
        <v>59</v>
      </c>
      <c r="G13" s="11" t="s">
        <v>60</v>
      </c>
      <c r="H13" s="10">
        <v>319.05</v>
      </c>
      <c r="I13" s="9">
        <v>49.85</v>
      </c>
      <c r="J13" s="10">
        <v>269.2</v>
      </c>
      <c r="K13" s="9">
        <f t="shared" si="0"/>
        <v>1495.5</v>
      </c>
      <c r="L13" s="9">
        <f t="shared" si="1"/>
        <v>16152</v>
      </c>
      <c r="M13" s="9">
        <f t="shared" si="2"/>
        <v>17647.5</v>
      </c>
    </row>
    <row r="14" ht="28" customHeight="1" spans="1:13">
      <c r="A14" s="9">
        <v>12</v>
      </c>
      <c r="B14" s="10" t="s">
        <v>61</v>
      </c>
      <c r="C14" s="8" t="s">
        <v>62</v>
      </c>
      <c r="D14" s="8" t="s">
        <v>26</v>
      </c>
      <c r="E14" s="8" t="s">
        <v>17</v>
      </c>
      <c r="F14" s="8" t="s">
        <v>63</v>
      </c>
      <c r="G14" s="14" t="s">
        <v>64</v>
      </c>
      <c r="H14" s="10">
        <v>119.35</v>
      </c>
      <c r="I14" s="9">
        <v>0</v>
      </c>
      <c r="J14" s="10">
        <v>119.35</v>
      </c>
      <c r="K14" s="9">
        <f t="shared" si="0"/>
        <v>0</v>
      </c>
      <c r="L14" s="9">
        <f t="shared" si="1"/>
        <v>7161</v>
      </c>
      <c r="M14" s="9">
        <f t="shared" si="2"/>
        <v>7161</v>
      </c>
    </row>
    <row r="15" ht="28" customHeight="1" spans="1:13">
      <c r="A15" s="9">
        <v>13</v>
      </c>
      <c r="B15" s="10" t="s">
        <v>65</v>
      </c>
      <c r="C15" s="8" t="s">
        <v>66</v>
      </c>
      <c r="D15" s="8" t="s">
        <v>67</v>
      </c>
      <c r="E15" s="8" t="s">
        <v>17</v>
      </c>
      <c r="F15" s="8" t="s">
        <v>68</v>
      </c>
      <c r="G15" s="14" t="s">
        <v>64</v>
      </c>
      <c r="H15" s="10">
        <v>139.21</v>
      </c>
      <c r="I15" s="9">
        <v>0</v>
      </c>
      <c r="J15" s="10">
        <v>139.21</v>
      </c>
      <c r="K15" s="9">
        <f t="shared" si="0"/>
        <v>0</v>
      </c>
      <c r="L15" s="9">
        <f t="shared" si="1"/>
        <v>8352.6</v>
      </c>
      <c r="M15" s="9">
        <f t="shared" si="2"/>
        <v>8352.6</v>
      </c>
    </row>
    <row r="16" ht="28" customHeight="1" spans="1:13">
      <c r="A16" s="9">
        <v>14</v>
      </c>
      <c r="B16" s="10" t="s">
        <v>69</v>
      </c>
      <c r="C16" s="15" t="s">
        <v>70</v>
      </c>
      <c r="D16" s="8" t="s">
        <v>31</v>
      </c>
      <c r="E16" s="8" t="s">
        <v>17</v>
      </c>
      <c r="F16" s="8" t="s">
        <v>71</v>
      </c>
      <c r="G16" s="14" t="s">
        <v>72</v>
      </c>
      <c r="H16" s="10">
        <v>178.51</v>
      </c>
      <c r="I16" s="9">
        <f t="shared" si="3"/>
        <v>50.51</v>
      </c>
      <c r="J16" s="10">
        <v>128</v>
      </c>
      <c r="K16" s="9">
        <f t="shared" si="0"/>
        <v>1515.3</v>
      </c>
      <c r="L16" s="9">
        <f t="shared" si="1"/>
        <v>7680</v>
      </c>
      <c r="M16" s="9">
        <f t="shared" si="2"/>
        <v>9195.3</v>
      </c>
    </row>
    <row r="17" ht="28" customHeight="1" spans="1:13">
      <c r="A17" s="9">
        <v>15</v>
      </c>
      <c r="B17" s="10" t="s">
        <v>73</v>
      </c>
      <c r="C17" s="15" t="s">
        <v>74</v>
      </c>
      <c r="D17" s="8" t="s">
        <v>75</v>
      </c>
      <c r="E17" s="8" t="s">
        <v>17</v>
      </c>
      <c r="F17" s="8" t="s">
        <v>36</v>
      </c>
      <c r="G17" s="14" t="s">
        <v>72</v>
      </c>
      <c r="H17" s="10">
        <v>241.89</v>
      </c>
      <c r="I17" s="9">
        <f t="shared" si="3"/>
        <v>61.89</v>
      </c>
      <c r="J17" s="10">
        <v>180</v>
      </c>
      <c r="K17" s="9">
        <f t="shared" si="0"/>
        <v>1856.7</v>
      </c>
      <c r="L17" s="9">
        <f t="shared" si="1"/>
        <v>10800</v>
      </c>
      <c r="M17" s="9">
        <f t="shared" si="2"/>
        <v>12656.7</v>
      </c>
    </row>
    <row r="18" ht="28" customHeight="1" spans="1:13">
      <c r="A18" s="9">
        <v>16</v>
      </c>
      <c r="B18" s="10" t="s">
        <v>76</v>
      </c>
      <c r="C18" s="15" t="s">
        <v>77</v>
      </c>
      <c r="D18" s="8" t="s">
        <v>78</v>
      </c>
      <c r="E18" s="8" t="s">
        <v>17</v>
      </c>
      <c r="F18" s="8" t="s">
        <v>36</v>
      </c>
      <c r="G18" s="14" t="s">
        <v>72</v>
      </c>
      <c r="H18" s="10">
        <v>166.1</v>
      </c>
      <c r="I18" s="9">
        <f t="shared" si="3"/>
        <v>56.1</v>
      </c>
      <c r="J18" s="10">
        <v>110</v>
      </c>
      <c r="K18" s="9">
        <f t="shared" si="0"/>
        <v>1683</v>
      </c>
      <c r="L18" s="9">
        <f t="shared" si="1"/>
        <v>6600</v>
      </c>
      <c r="M18" s="9">
        <f t="shared" si="2"/>
        <v>8283</v>
      </c>
    </row>
    <row r="19" ht="28" customHeight="1" spans="1:13">
      <c r="A19" s="9">
        <v>17</v>
      </c>
      <c r="B19" s="10" t="s">
        <v>79</v>
      </c>
      <c r="C19" s="15" t="s">
        <v>80</v>
      </c>
      <c r="D19" s="8" t="s">
        <v>81</v>
      </c>
      <c r="E19" s="8" t="s">
        <v>17</v>
      </c>
      <c r="F19" s="8" t="s">
        <v>36</v>
      </c>
      <c r="G19" s="14" t="s">
        <v>72</v>
      </c>
      <c r="H19" s="10">
        <v>174.4</v>
      </c>
      <c r="I19" s="9">
        <f t="shared" si="3"/>
        <v>70</v>
      </c>
      <c r="J19" s="10">
        <v>104.4</v>
      </c>
      <c r="K19" s="9">
        <f t="shared" si="0"/>
        <v>2100</v>
      </c>
      <c r="L19" s="9">
        <f t="shared" si="1"/>
        <v>6264</v>
      </c>
      <c r="M19" s="9">
        <f t="shared" si="2"/>
        <v>8364</v>
      </c>
    </row>
    <row r="20" ht="28" customHeight="1" spans="1:13">
      <c r="A20" s="9">
        <v>18</v>
      </c>
      <c r="B20" s="10" t="s">
        <v>82</v>
      </c>
      <c r="C20" s="15" t="s">
        <v>83</v>
      </c>
      <c r="D20" s="8" t="s">
        <v>84</v>
      </c>
      <c r="E20" s="8" t="s">
        <v>17</v>
      </c>
      <c r="F20" s="8" t="s">
        <v>36</v>
      </c>
      <c r="G20" s="14" t="s">
        <v>72</v>
      </c>
      <c r="H20" s="10">
        <v>160.1</v>
      </c>
      <c r="I20" s="9">
        <f t="shared" si="3"/>
        <v>59.1</v>
      </c>
      <c r="J20" s="10">
        <v>101</v>
      </c>
      <c r="K20" s="9">
        <f t="shared" si="0"/>
        <v>1773</v>
      </c>
      <c r="L20" s="9">
        <f t="shared" si="1"/>
        <v>6060</v>
      </c>
      <c r="M20" s="9">
        <f t="shared" si="2"/>
        <v>7833</v>
      </c>
    </row>
    <row r="21" ht="28" customHeight="1" spans="1:13">
      <c r="A21" s="9">
        <v>19</v>
      </c>
      <c r="B21" s="10" t="s">
        <v>85</v>
      </c>
      <c r="C21" s="15" t="s">
        <v>86</v>
      </c>
      <c r="D21" s="8" t="s">
        <v>58</v>
      </c>
      <c r="E21" s="8" t="s">
        <v>17</v>
      </c>
      <c r="F21" s="8" t="s">
        <v>87</v>
      </c>
      <c r="G21" s="14" t="s">
        <v>72</v>
      </c>
      <c r="H21" s="10">
        <v>197.46</v>
      </c>
      <c r="I21" s="9">
        <f t="shared" si="3"/>
        <v>39.46</v>
      </c>
      <c r="J21" s="10">
        <v>158</v>
      </c>
      <c r="K21" s="9">
        <f t="shared" si="0"/>
        <v>1183.8</v>
      </c>
      <c r="L21" s="9">
        <f t="shared" si="1"/>
        <v>9480</v>
      </c>
      <c r="M21" s="9">
        <f t="shared" si="2"/>
        <v>10663.8</v>
      </c>
    </row>
    <row r="22" ht="28" customHeight="1" spans="1:13">
      <c r="A22" s="9">
        <v>20</v>
      </c>
      <c r="B22" s="10" t="s">
        <v>88</v>
      </c>
      <c r="C22" s="15" t="s">
        <v>89</v>
      </c>
      <c r="D22" s="8" t="s">
        <v>58</v>
      </c>
      <c r="E22" s="8" t="s">
        <v>17</v>
      </c>
      <c r="F22" s="8" t="s">
        <v>90</v>
      </c>
      <c r="G22" s="14" t="s">
        <v>72</v>
      </c>
      <c r="H22" s="10">
        <v>276.68</v>
      </c>
      <c r="I22" s="9">
        <f t="shared" si="3"/>
        <v>40.68</v>
      </c>
      <c r="J22" s="10">
        <v>236</v>
      </c>
      <c r="K22" s="9">
        <f t="shared" si="0"/>
        <v>1220.4</v>
      </c>
      <c r="L22" s="9">
        <f t="shared" si="1"/>
        <v>14160</v>
      </c>
      <c r="M22" s="9">
        <f t="shared" si="2"/>
        <v>15380.4</v>
      </c>
    </row>
    <row r="23" ht="28" customHeight="1" spans="1:13">
      <c r="A23" s="9">
        <v>21</v>
      </c>
      <c r="B23" s="10" t="s">
        <v>91</v>
      </c>
      <c r="C23" s="8" t="s">
        <v>92</v>
      </c>
      <c r="D23" s="8" t="s">
        <v>93</v>
      </c>
      <c r="E23" s="8" t="s">
        <v>17</v>
      </c>
      <c r="F23" s="8" t="s">
        <v>94</v>
      </c>
      <c r="G23" s="14" t="s">
        <v>72</v>
      </c>
      <c r="H23" s="10">
        <v>146.4</v>
      </c>
      <c r="I23" s="9">
        <f t="shared" si="3"/>
        <v>39.7</v>
      </c>
      <c r="J23" s="10">
        <v>106.7</v>
      </c>
      <c r="K23" s="9">
        <f t="shared" si="0"/>
        <v>1191</v>
      </c>
      <c r="L23" s="9">
        <f t="shared" si="1"/>
        <v>6402</v>
      </c>
      <c r="M23" s="9">
        <f t="shared" si="2"/>
        <v>7593</v>
      </c>
    </row>
    <row r="24" ht="28" customHeight="1" spans="1:13">
      <c r="A24" s="9">
        <v>22</v>
      </c>
      <c r="B24" s="10" t="s">
        <v>95</v>
      </c>
      <c r="C24" s="8" t="s">
        <v>96</v>
      </c>
      <c r="D24" s="8" t="s">
        <v>97</v>
      </c>
      <c r="E24" s="8" t="s">
        <v>17</v>
      </c>
      <c r="F24" s="8" t="s">
        <v>36</v>
      </c>
      <c r="G24" s="14" t="s">
        <v>72</v>
      </c>
      <c r="H24" s="10">
        <v>189.58</v>
      </c>
      <c r="I24" s="9">
        <f t="shared" si="3"/>
        <v>59.58</v>
      </c>
      <c r="J24" s="10">
        <v>130</v>
      </c>
      <c r="K24" s="9">
        <f t="shared" si="0"/>
        <v>1787.4</v>
      </c>
      <c r="L24" s="9">
        <f t="shared" si="1"/>
        <v>7800</v>
      </c>
      <c r="M24" s="9">
        <f t="shared" si="2"/>
        <v>9587.4</v>
      </c>
    </row>
    <row r="25" ht="28" customHeight="1" spans="1:13">
      <c r="A25" s="9">
        <v>23</v>
      </c>
      <c r="B25" s="10" t="s">
        <v>98</v>
      </c>
      <c r="C25" s="8" t="s">
        <v>99</v>
      </c>
      <c r="D25" s="8" t="s">
        <v>75</v>
      </c>
      <c r="E25" s="8" t="s">
        <v>17</v>
      </c>
      <c r="F25" s="8" t="s">
        <v>90</v>
      </c>
      <c r="G25" s="8" t="s">
        <v>72</v>
      </c>
      <c r="H25" s="8">
        <v>189.4</v>
      </c>
      <c r="I25" s="9">
        <f t="shared" si="3"/>
        <v>83.4</v>
      </c>
      <c r="J25" s="10">
        <v>106</v>
      </c>
      <c r="K25" s="9">
        <f t="shared" si="0"/>
        <v>2502</v>
      </c>
      <c r="L25" s="9">
        <f t="shared" si="1"/>
        <v>6360</v>
      </c>
      <c r="M25" s="9">
        <f t="shared" si="2"/>
        <v>8862</v>
      </c>
    </row>
    <row r="26" ht="28" customHeight="1" spans="1:13">
      <c r="A26" s="9">
        <v>24</v>
      </c>
      <c r="B26" s="10" t="s">
        <v>100</v>
      </c>
      <c r="C26" s="8" t="s">
        <v>101</v>
      </c>
      <c r="D26" s="8" t="s">
        <v>102</v>
      </c>
      <c r="E26" s="8" t="s">
        <v>17</v>
      </c>
      <c r="F26" s="8" t="s">
        <v>103</v>
      </c>
      <c r="G26" s="8" t="s">
        <v>72</v>
      </c>
      <c r="H26" s="8">
        <v>179.58</v>
      </c>
      <c r="I26" s="9">
        <f t="shared" si="3"/>
        <v>70</v>
      </c>
      <c r="J26" s="10">
        <v>109.58</v>
      </c>
      <c r="K26" s="9">
        <f t="shared" si="0"/>
        <v>2100</v>
      </c>
      <c r="L26" s="9">
        <f t="shared" si="1"/>
        <v>6574.8</v>
      </c>
      <c r="M26" s="9">
        <f t="shared" si="2"/>
        <v>8674.8</v>
      </c>
    </row>
    <row r="27" ht="28" customHeight="1" spans="1:13">
      <c r="A27" s="9">
        <v>25</v>
      </c>
      <c r="B27" s="10" t="s">
        <v>104</v>
      </c>
      <c r="C27" s="8" t="s">
        <v>105</v>
      </c>
      <c r="D27" s="8" t="s">
        <v>106</v>
      </c>
      <c r="E27" s="8" t="s">
        <v>17</v>
      </c>
      <c r="F27" s="8" t="s">
        <v>36</v>
      </c>
      <c r="G27" s="8" t="s">
        <v>72</v>
      </c>
      <c r="H27" s="8">
        <v>126.41</v>
      </c>
      <c r="I27" s="9">
        <v>0</v>
      </c>
      <c r="J27" s="10">
        <v>126.41</v>
      </c>
      <c r="K27" s="9">
        <f t="shared" si="0"/>
        <v>0</v>
      </c>
      <c r="L27" s="9">
        <f t="shared" si="1"/>
        <v>7584.6</v>
      </c>
      <c r="M27" s="9">
        <f t="shared" si="2"/>
        <v>7584.6</v>
      </c>
    </row>
    <row r="28" ht="28" customHeight="1" spans="1:13">
      <c r="A28" s="9">
        <v>26</v>
      </c>
      <c r="B28" s="10" t="s">
        <v>107</v>
      </c>
      <c r="C28" s="15" t="s">
        <v>108</v>
      </c>
      <c r="D28" s="8" t="s">
        <v>58</v>
      </c>
      <c r="E28" s="8" t="s">
        <v>17</v>
      </c>
      <c r="F28" s="8" t="s">
        <v>109</v>
      </c>
      <c r="G28" s="14" t="s">
        <v>72</v>
      </c>
      <c r="H28" s="10">
        <v>465.6</v>
      </c>
      <c r="I28" s="9">
        <f t="shared" si="3"/>
        <v>82.97</v>
      </c>
      <c r="J28" s="10">
        <v>382.63</v>
      </c>
      <c r="K28" s="9">
        <f t="shared" si="0"/>
        <v>2489.1</v>
      </c>
      <c r="L28" s="9">
        <f t="shared" si="1"/>
        <v>22957.8</v>
      </c>
      <c r="M28" s="9">
        <f t="shared" si="2"/>
        <v>25446.9</v>
      </c>
    </row>
    <row r="29" ht="28" customHeight="1" spans="1:13">
      <c r="A29" s="9">
        <v>27</v>
      </c>
      <c r="B29" s="10" t="s">
        <v>110</v>
      </c>
      <c r="C29" s="16" t="s">
        <v>111</v>
      </c>
      <c r="D29" s="8" t="s">
        <v>112</v>
      </c>
      <c r="E29" s="8" t="s">
        <v>17</v>
      </c>
      <c r="F29" s="8" t="s">
        <v>36</v>
      </c>
      <c r="G29" s="14" t="s">
        <v>72</v>
      </c>
      <c r="H29" s="10">
        <v>163.9</v>
      </c>
      <c r="I29" s="9">
        <f t="shared" si="3"/>
        <v>50</v>
      </c>
      <c r="J29" s="10">
        <v>113.9</v>
      </c>
      <c r="K29" s="9">
        <f t="shared" si="0"/>
        <v>1500</v>
      </c>
      <c r="L29" s="9">
        <f t="shared" si="1"/>
        <v>6834</v>
      </c>
      <c r="M29" s="9">
        <f t="shared" si="2"/>
        <v>8334</v>
      </c>
    </row>
    <row r="30" ht="28" customHeight="1" spans="1:13">
      <c r="A30" s="9">
        <v>28</v>
      </c>
      <c r="B30" s="10" t="s">
        <v>113</v>
      </c>
      <c r="C30" s="15" t="s">
        <v>114</v>
      </c>
      <c r="D30" s="8" t="s">
        <v>115</v>
      </c>
      <c r="E30" s="8" t="s">
        <v>17</v>
      </c>
      <c r="F30" s="8" t="s">
        <v>36</v>
      </c>
      <c r="G30" s="14" t="s">
        <v>72</v>
      </c>
      <c r="H30" s="10">
        <v>146.4</v>
      </c>
      <c r="I30" s="9">
        <f t="shared" si="3"/>
        <v>40.4</v>
      </c>
      <c r="J30" s="10">
        <v>106</v>
      </c>
      <c r="K30" s="9">
        <f t="shared" si="0"/>
        <v>1212</v>
      </c>
      <c r="L30" s="9">
        <f t="shared" si="1"/>
        <v>6360</v>
      </c>
      <c r="M30" s="9">
        <f t="shared" si="2"/>
        <v>7572</v>
      </c>
    </row>
    <row r="31" ht="28" customHeight="1" spans="1:13">
      <c r="A31" s="13" t="s">
        <v>116</v>
      </c>
      <c r="B31" s="13"/>
      <c r="C31" s="13"/>
      <c r="D31" s="13"/>
      <c r="E31" s="13"/>
      <c r="F31" s="11"/>
      <c r="G31" s="11"/>
      <c r="H31" s="13">
        <f>SUM(H3:H30)</f>
        <v>6556.27</v>
      </c>
      <c r="I31" s="13">
        <f>SUM(I3:I30)</f>
        <v>1722.41</v>
      </c>
      <c r="J31" s="13">
        <f>SUM(J3:J30)</f>
        <v>4833.86</v>
      </c>
      <c r="K31" s="9">
        <f t="shared" si="0"/>
        <v>51672.3</v>
      </c>
      <c r="L31" s="9">
        <f t="shared" si="1"/>
        <v>290031.6</v>
      </c>
      <c r="M31" s="9">
        <f t="shared" si="2"/>
        <v>341703.9</v>
      </c>
    </row>
    <row r="38" spans="4:5">
      <c r="D38" s="4"/>
      <c r="E38" s="4"/>
    </row>
  </sheetData>
  <autoFilter ref="A1:J44">
    <extLst/>
  </autoFilter>
  <mergeCells count="2">
    <mergeCell ref="A1:M1"/>
    <mergeCell ref="A31:B31"/>
  </mergeCells>
  <pageMargins left="0.354166666666667" right="0.314583333333333" top="1" bottom="1" header="0.5" footer="0.5"/>
  <pageSetup paperSize="9" scale="9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适度规模经营补贴39户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周少</cp:lastModifiedBy>
  <dcterms:created xsi:type="dcterms:W3CDTF">2022-03-28T01:59:00Z</dcterms:created>
  <dcterms:modified xsi:type="dcterms:W3CDTF">2023-03-21T06:29:39Z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CD39355700284B3C9321E7F5D93A3CD0</vt:lpwstr>
  </property>
</Properties>
</file>