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<sst xmlns="http://schemas.openxmlformats.org/spreadsheetml/2006/main" count="36" uniqueCount="32">
  <si>
    <t>益阳高新区2023年5月份特困人员丧葬费报表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</si>
  <si>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</si>
  <si>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</si>
  <si>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</si>
  <si>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</si>
  <si>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</si>
  <si>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</si>
  <si>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</si>
  <si>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</si>
  <si>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</si>
  <si>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</si>
  <si>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</si>
  <si>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</si>
  <si>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灵宝山社区</t>
  </si>
  <si>
    <t>蔡霞生</t>
  </si>
  <si>
    <t>男</t>
  </si>
  <si>
    <t>2023.03.06</t>
  </si>
  <si>
    <t>集中供养</t>
  </si>
  <si>
    <t>郭云</t>
  </si>
  <si>
    <t>430903********3046</t>
  </si>
  <si>
    <t>合   计</t>
  </si>
  <si>
    <t>制表：蔡竹芸</t>
  </si>
  <si>
    <t>审核：</t>
  </si>
  <si>
    <t>益阳高新区2023年5月份特困人员丧葬费汇总表</t>
  </si>
  <si>
    <t>乡镇（街道）</t>
  </si>
  <si>
    <t>人数</t>
  </si>
  <si>
    <t>发放标准</t>
  </si>
  <si>
    <t>补助金额</t>
  </si>
  <si>
    <t>鱼形山街道</t>
  </si>
  <si>
    <t>高新区2023年5月份特困供养人员丧葬费
资  金  发  放</t>
  </si>
  <si>
    <t>花   名   册</t>
  </si>
  <si>
    <t>二○二三年五月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</si>
</sst>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&quot;$&quot;\ #,##0_-;[Red]&quot;$&quot;\ #,##0\-"/>
    <numFmt numFmtId="178" formatCode="_-* #,##0.00_-;\-* #,##0.00_-;_-* &quot;-&quot;??_-;_-@_-"/>
    <numFmt numFmtId="179" formatCode="#,##0.0_);\(#,##0.0\)"/>
    <numFmt numFmtId="180" formatCode="_-&quot;$&quot;\ * #,##0_-;_-&quot;$&quot;\ * #,##0\-;_-&quot;$&quot;\ * &quot;-&quot;_-;_-@_-"/>
    <numFmt numFmtId="181" formatCode="_-* #,##0_-;\-* #,##0_-;_-* &quot;-&quot;_-;_-@_-"/>
    <numFmt numFmtId="182" formatCode="_-&quot;$&quot;\ * #,##0.00_-;_-&quot;$&quot;\ * #,##0.00\-;_-&quot;$&quot;\ * &quot;-&quot;??_-;_-@_-"/>
    <numFmt numFmtId="183" formatCode="&quot;$&quot;#,##0_);[Red]\(&quot;$&quot;#,##0\)"/>
    <numFmt numFmtId="184" formatCode="&quot;$&quot;#,##0.00_);[Red]\(&quot;$&quot;#,##0.00\)"/>
    <numFmt numFmtId="185" formatCode="&quot;$&quot;\ #,##0.00_-;[Red]&quot;$&quot;\ #,##0.00\-"/>
    <numFmt numFmtId="186" formatCode="#\ ??/??"/>
    <numFmt numFmtId="187" formatCode="_(&quot;$&quot;* #,##0_);_(&quot;$&quot;* \(#,##0\);_(&quot;$&quot;* &quot;-&quot;_);_(@_)"/>
  </numFmts>
  <fonts count="60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MS Sans Serif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0" fontId="23" fillId="0" borderId="0" applyFont="0" applyFill="0" applyBorder="0" applyAlignment="0" applyProtection="0"/>
    <xf numFmtId="0" fontId="24" fillId="0" borderId="0"/>
    <xf numFmtId="0" fontId="25" fillId="2" borderId="7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4" fillId="0" borderId="0"/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0" fillId="9" borderId="8" applyNumberFormat="0" applyFont="0" applyAlignment="0" applyProtection="0">
      <alignment vertical="center"/>
    </xf>
    <xf numFmtId="0" fontId="2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4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42" fillId="13" borderId="7" applyNumberFormat="0" applyAlignment="0" applyProtection="0">
      <alignment vertical="center"/>
    </xf>
    <xf numFmtId="0" fontId="43" fillId="14" borderId="12" applyNumberFormat="0" applyAlignment="0" applyProtection="0">
      <alignment vertical="center"/>
    </xf>
    <xf numFmtId="0" fontId="24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13" applyNumberFormat="0" applyFill="0" applyAlignment="0" applyProtection="0">
      <alignment vertical="center"/>
    </xf>
    <xf numFmtId="0" fontId="24" fillId="0" borderId="0"/>
    <xf numFmtId="0" fontId="46" fillId="0" borderId="14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4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4" fillId="0" borderId="0"/>
    <xf numFmtId="0" fontId="3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9" fillId="0" borderId="0"/>
    <xf numFmtId="0" fontId="24" fillId="0" borderId="0"/>
    <xf numFmtId="0" fontId="24" fillId="0" borderId="0"/>
    <xf numFmtId="10" fontId="49" fillId="0" borderId="0" applyFont="0" applyFill="0" applyBorder="0" applyAlignment="0" applyProtection="0"/>
    <xf numFmtId="0" fontId="24" fillId="0" borderId="0"/>
    <xf numFmtId="9" fontId="34" fillId="0" borderId="0" applyFont="0" applyFill="0" applyBorder="0" applyAlignment="0" applyProtection="0"/>
    <xf numFmtId="0" fontId="24" fillId="0" borderId="0"/>
    <xf numFmtId="0" fontId="24" fillId="0" borderId="0"/>
    <xf numFmtId="0" fontId="34" fillId="0" borderId="0"/>
    <xf numFmtId="0" fontId="24" fillId="0" borderId="0"/>
    <xf numFmtId="38" fontId="50" fillId="35" borderId="0" applyNumberFormat="0" applyBorder="0" applyAlignment="0" applyProtection="0"/>
    <xf numFmtId="0" fontId="24" fillId="0" borderId="0"/>
    <xf numFmtId="0" fontId="51" fillId="36" borderId="15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31" fillId="8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8" borderId="0" applyNumberFormat="0" applyBorder="0" applyAlignment="0" applyProtection="0">
      <alignment vertical="center"/>
    </xf>
    <xf numFmtId="0" fontId="24" fillId="0" borderId="0"/>
    <xf numFmtId="0" fontId="31" fillId="8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34" fillId="0" borderId="0">
      <protection locked="0"/>
    </xf>
    <xf numFmtId="0" fontId="24" fillId="0" borderId="0"/>
    <xf numFmtId="0" fontId="52" fillId="0" borderId="0" applyNumberFormat="0" applyFill="0" applyBorder="0" applyAlignment="0" applyProtection="0"/>
    <xf numFmtId="0" fontId="31" fillId="8" borderId="0" applyNumberFormat="0" applyBorder="0" applyAlignment="0" applyProtection="0">
      <alignment vertical="center"/>
    </xf>
    <xf numFmtId="181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34" fillId="0" borderId="0"/>
    <xf numFmtId="182" fontId="49" fillId="0" borderId="0" applyFont="0" applyFill="0" applyBorder="0" applyAlignment="0" applyProtection="0"/>
    <xf numFmtId="0" fontId="49" fillId="0" borderId="0"/>
    <xf numFmtId="0" fontId="53" fillId="0" borderId="16" applyNumberFormat="0" applyAlignment="0" applyProtection="0">
      <alignment horizontal="left" vertical="center"/>
    </xf>
    <xf numFmtId="0" fontId="53" fillId="0" borderId="17">
      <alignment horizontal="left" vertical="center"/>
    </xf>
    <xf numFmtId="0" fontId="53" fillId="0" borderId="17">
      <alignment horizontal="left" vertical="center"/>
    </xf>
    <xf numFmtId="10" fontId="50" fillId="37" borderId="2" applyNumberFormat="0" applyBorder="0" applyAlignment="0" applyProtection="0"/>
    <xf numFmtId="0" fontId="49" fillId="0" borderId="0" applyProtection="0"/>
    <xf numFmtId="179" fontId="54" fillId="38" borderId="0"/>
    <xf numFmtId="179" fontId="55" fillId="39" borderId="0"/>
    <xf numFmtId="0" fontId="26" fillId="3" borderId="0" applyNumberFormat="0" applyBorder="0" applyAlignment="0" applyProtection="0">
      <alignment vertical="center"/>
    </xf>
    <xf numFmtId="38" fontId="23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185" fontId="49" fillId="0" borderId="0" applyFont="0" applyFill="0" applyBorder="0" applyAlignment="0" applyProtection="0"/>
    <xf numFmtId="0" fontId="24" fillId="0" borderId="0"/>
    <xf numFmtId="0" fontId="24" fillId="0" borderId="0"/>
    <xf numFmtId="180" fontId="49" fillId="0" borderId="0" applyFont="0" applyFill="0" applyBorder="0" applyAlignment="0" applyProtection="0"/>
    <xf numFmtId="37" fontId="56" fillId="0" borderId="0"/>
    <xf numFmtId="0" fontId="24" fillId="0" borderId="0"/>
    <xf numFmtId="177" fontId="49" fillId="0" borderId="0"/>
    <xf numFmtId="0" fontId="34" fillId="0" borderId="0"/>
    <xf numFmtId="49" fontId="24" fillId="0" borderId="0"/>
    <xf numFmtId="3" fontId="23" fillId="0" borderId="0" applyFont="0" applyFill="0" applyBorder="0" applyAlignment="0" applyProtection="0"/>
    <xf numFmtId="14" fontId="28" fillId="0" borderId="0">
      <alignment horizontal="center" wrapText="1"/>
      <protection locked="0"/>
    </xf>
    <xf numFmtId="186" fontId="49" fillId="0" borderId="0" applyFont="0" applyFill="0" applyProtection="0"/>
    <xf numFmtId="0" fontId="44" fillId="0" borderId="0">
      <alignment vertical="center"/>
    </xf>
    <xf numFmtId="0" fontId="44" fillId="0" borderId="0">
      <alignment vertical="center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57" fillId="0" borderId="18">
      <alignment horizontal="center"/>
    </xf>
    <xf numFmtId="0" fontId="23" fillId="40" borderId="0" applyNumberFormat="0" applyFont="0" applyBorder="0" applyAlignment="0" applyProtection="0"/>
    <xf numFmtId="3" fontId="58" fillId="0" borderId="0" applyNumberForma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59" fillId="0" borderId="0"/>
    <xf numFmtId="0" fontId="24" fillId="0" borderId="0">
      <alignment vertical="center"/>
    </xf>
    <xf numFmtId="0" fontId="51" fillId="36" borderId="15">
      <protection locked="0"/>
    </xf>
    <xf numFmtId="0" fontId="24" fillId="0" borderId="0">
      <alignment vertical="center"/>
    </xf>
    <xf numFmtId="0" fontId="51" fillId="36" borderId="15">
      <protection locked="0"/>
    </xf>
    <xf numFmtId="176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9" fillId="0" borderId="0" applyNumberFormat="0" applyFont="0" applyFill="0" applyBorder="0" applyAlignment="0" applyProtection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9" fontId="24" fillId="0" borderId="0"/>
    <xf numFmtId="0" fontId="24" fillId="0" borderId="0">
      <alignment vertical="center"/>
    </xf>
    <xf numFmtId="49" fontId="24" fillId="0" borderId="0"/>
    <xf numFmtId="49" fontId="24" fillId="0" borderId="0"/>
    <xf numFmtId="49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9" fillId="0" borderId="0"/>
    <xf numFmtId="0" fontId="49" fillId="0" borderId="0" applyNumberFormat="0" applyFont="0" applyFill="0" applyBorder="0" applyAlignment="0" applyProtection="0"/>
    <xf numFmtId="49" fontId="24" fillId="0" borderId="0"/>
    <xf numFmtId="49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1" fontId="49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31" fontId="16" fillId="0" borderId="2" xfId="0" applyNumberFormat="1" applyFont="1" applyFill="1" applyBorder="1" applyAlignment="1">
      <alignment horizontal="center" vertical="center" wrapText="1"/>
    </xf>
    <xf numFmtId="0" fontId="17" fillId="0" borderId="1" xfId="248" applyFont="1" applyBorder="1" applyAlignment="1">
      <alignment horizontal="center" vertical="center"/>
    </xf>
    <xf numFmtId="0" fontId="17" fillId="0" borderId="6" xfId="248" applyFont="1" applyBorder="1" applyAlignment="1">
      <alignment horizontal="center" vertical="center"/>
    </xf>
    <xf numFmtId="0" fontId="17" fillId="0" borderId="2" xfId="248" applyFont="1" applyBorder="1" applyAlignment="1">
      <alignment vertical="center"/>
    </xf>
    <xf numFmtId="0" fontId="17" fillId="0" borderId="2" xfId="248" applyFont="1" applyBorder="1" applyAlignment="1">
      <alignment horizontal="center" vertical="center"/>
    </xf>
    <xf numFmtId="0" fontId="17" fillId="0" borderId="2" xfId="248" applyFont="1" applyBorder="1" applyAlignment="1">
      <alignment horizontal="left" vertical="center"/>
    </xf>
    <xf numFmtId="49" fontId="17" fillId="0" borderId="2" xfId="248" applyNumberFormat="1" applyFont="1" applyFill="1" applyBorder="1" applyAlignment="1">
      <alignment horizontal="center" vertical="center"/>
    </xf>
    <xf numFmtId="0" fontId="20" fillId="0" borderId="2" xfId="248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22" fillId="0" borderId="2" xfId="248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5" xfId="0" applyNumberFormat="1" applyFont="1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NumberFormat="1" applyFont="1" applyAlignment="1">
      <alignment horizontal="center" vertical="center"/>
    </xf>
  </cellXfs>
  <cellStyles count="381">
    <cellStyle name="常规" xfId="0" builtinId="0"/>
    <cellStyle name="货币[0]" xfId="1" builtinId="7"/>
    <cellStyle name="Millares_96 Risk" xfId="2"/>
    <cellStyle name="0,0_x000d__x000a_NA_x000d__x000a_ 2 2 3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60% - 强调文字颜色 3" xfId="17" builtinId="40"/>
    <cellStyle name="好_绿叶----N34户型样板房-报价清单20111102 3 5" xfId="18"/>
    <cellStyle name="好_窗帘清单2011 11 29 3 3" xfId="19"/>
    <cellStyle name="超链接" xfId="20" builtinId="8"/>
    <cellStyle name="差_绿叶----N34户型样板房-报价清单20111102 7" xfId="21"/>
    <cellStyle name="百分比" xfId="22" builtinId="5"/>
    <cellStyle name="已访问的超链接" xfId="23" builtinId="9"/>
    <cellStyle name="_ET_STYLE_NoName_00__Book1" xfId="24"/>
    <cellStyle name="注释" xfId="25" builtinId="10"/>
    <cellStyle name="常规 6" xfId="26"/>
    <cellStyle name="差_绿叶----N34户型样板房-报价清单20111102 2 3 4" xfId="27"/>
    <cellStyle name="好_绿叶----N34户型样板房-报价清单20111102 3 4" xfId="28"/>
    <cellStyle name="60% - 强调文字颜色 2" xfId="29" builtinId="36"/>
    <cellStyle name="好_窗帘清单2011 11 29 3 2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常规 5 2 2" xfId="40"/>
    <cellStyle name="0,0_x000d__x000a_NA_x000d__x000a_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常规 3 2 6" xfId="61"/>
    <cellStyle name="差_绿叶----N34户型样板房-报价清单20111102 2 2 2" xfId="62"/>
    <cellStyle name="差_窗帘清单2011 11 29 2 4 2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Percent [2]" xfId="88"/>
    <cellStyle name="0,0_x000d__x000a_NA_x000d__x000a_ 2 2 2" xfId="89"/>
    <cellStyle name="Percent_!!!GO" xfId="90"/>
    <cellStyle name="0,0_x000d__x000a_NA_x000d__x000a_ 2 2 4" xfId="91"/>
    <cellStyle name="0,0_x000d__x000a_NA_x000d__x000a_ 2 3" xfId="92"/>
    <cellStyle name="_Book1" xfId="93"/>
    <cellStyle name="0,0_x000d__x000a_NA_x000d__x000a_ 2 3 5" xfId="94"/>
    <cellStyle name="Grey" xfId="95"/>
    <cellStyle name="0,0_x000d__x000a_NA_x000d__x000a_ 2" xfId="96"/>
    <cellStyle name="sstot" xfId="97"/>
    <cellStyle name="0,0_x000d__x000a_NA_x000d__x000a_ 2 3 3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好_绿叶----N34户型样板房-报价清单20111102 2 4 2" xfId="103"/>
    <cellStyle name="好_窗帘清单2011 11 29 2 2 2" xfId="104"/>
    <cellStyle name="0,0_x000d__x000a_NA_x000d__x000a_ 3" xfId="105"/>
    <cellStyle name="常规 11" xfId="106"/>
    <cellStyle name="0,0_x000d__x000a_NA_x000d__x000a_ 3 2" xfId="107"/>
    <cellStyle name="常规 12" xfId="108"/>
    <cellStyle name="0,0_x000d__x000a_NA_x000d__x000a_ 3 3" xfId="109"/>
    <cellStyle name="常规 13" xfId="110"/>
    <cellStyle name="0,0_x000d__x000a_NA_x000d__x000a_ 3 4" xfId="111"/>
    <cellStyle name="0,0_x000d__x000a_NA_x000d__x000a_ 3 5" xfId="112"/>
    <cellStyle name="好_窗帘清单2011 11 29 2 2 3" xfId="113"/>
    <cellStyle name="0,0_x000d__x000a_NA_x000d__x000a_ 4" xfId="114"/>
    <cellStyle name="0,0_x000d__x000a_NA_x000d__x000a_ 4 2" xfId="115"/>
    <cellStyle name="0,0_x000d__x000a_NA_x000d__x000a_ 4 3" xfId="116"/>
    <cellStyle name="常规 3 2 2 2" xfId="117"/>
    <cellStyle name="0,0_x000d__x000a_NA_x000d__x000a_ 4 4" xfId="118"/>
    <cellStyle name="常规 3 2 2 3" xfId="119"/>
    <cellStyle name="0,0_x000d__x000a_NA_x000d__x000a_ 4 5" xfId="120"/>
    <cellStyle name="好_窗帘清单2011 11 29 2 2 4" xfId="121"/>
    <cellStyle name="0,0_x000d__x000a_NA_x000d__x000a_ 5" xfId="122"/>
    <cellStyle name="好_窗帘清单2011 11 29 2 2 5" xfId="123"/>
    <cellStyle name="0,0_x000d__x000a_NA_x000d__x000a_ 6" xfId="124"/>
    <cellStyle name="0,0_x000d__x000a_NA_x000d__x000a_ 7" xfId="125"/>
    <cellStyle name="0,0_x000d__x000a_NA_x000d__x000a_ 8" xfId="126"/>
    <cellStyle name="6mal" xfId="127"/>
    <cellStyle name="常规 3 3 3" xfId="128"/>
    <cellStyle name="ColLevel_0" xfId="129"/>
    <cellStyle name="好_窗帘清单2011 11 29 2 3 2" xfId="130"/>
    <cellStyle name="Comma [0]_!!!GO" xfId="131"/>
    <cellStyle name="Comma_!!!GO" xfId="132"/>
    <cellStyle name="Currency [0]_!!!GO" xfId="133"/>
    <cellStyle name="样式 1" xfId="134"/>
    <cellStyle name="Currency_!!!GO" xfId="135"/>
    <cellStyle name="常规 3 5 2" xfId="136"/>
    <cellStyle name="Header1" xfId="137"/>
    <cellStyle name="Header2" xfId="138"/>
    <cellStyle name="Header2 2" xfId="139"/>
    <cellStyle name="Input [yellow]" xfId="140"/>
    <cellStyle name="常规 2 10" xfId="141"/>
    <cellStyle name="Input Cells" xfId="142"/>
    <cellStyle name="Linked Cells" xfId="143"/>
    <cellStyle name="差_窗帘清单2011 11 29 5" xfId="144"/>
    <cellStyle name="Millares [0]_96 Risk" xfId="145"/>
    <cellStyle name="Milliers [0]_!!!GO" xfId="146"/>
    <cellStyle name="好_绿叶----N34户型样板房-报价清单20111102 2 3" xfId="147"/>
    <cellStyle name="Milliers_!!!GO" xfId="148"/>
    <cellStyle name="差_绿叶----N34户型样板房-报价清单20111102 4 2" xfId="149"/>
    <cellStyle name="差_窗帘清单2011 11 29 4 4" xfId="150"/>
    <cellStyle name="Moneda [0]_96 Risk" xfId="151"/>
    <cellStyle name="Moneda_96 Risk" xfId="152"/>
    <cellStyle name="好_绿叶----N34户型样板房-报价清单20111102 4 3" xfId="153"/>
    <cellStyle name="Mon閠aire [0]_!!!GO" xfId="154"/>
    <cellStyle name="常规 3 3 5" xfId="155"/>
    <cellStyle name="常规 3" xfId="156"/>
    <cellStyle name="Mon閠aire_!!!GO" xfId="157"/>
    <cellStyle name="no dec" xfId="158"/>
    <cellStyle name="常规 3 2 2 5" xfId="159"/>
    <cellStyle name="Normal - Style1" xfId="160"/>
    <cellStyle name="Normal_!!!GO" xfId="161"/>
    <cellStyle name="常规 2 4" xfId="162"/>
    <cellStyle name="PSInt" xfId="163"/>
    <cellStyle name="per.style" xfId="164"/>
    <cellStyle name="Pourcentage_pldt" xfId="165"/>
    <cellStyle name="常规 6 2 2 3" xfId="166"/>
    <cellStyle name="常规 11 2 5" xfId="167"/>
    <cellStyle name="PSDate" xfId="168"/>
    <cellStyle name="PSDec" xfId="169"/>
    <cellStyle name="PSHeading" xfId="170"/>
    <cellStyle name="PSSpacer" xfId="171"/>
    <cellStyle name="RowLevel_0" xfId="172"/>
    <cellStyle name="好_绿叶----N34户型样板房-报价清单20111102 4" xfId="173"/>
    <cellStyle name="Standard_AREAS" xfId="174"/>
    <cellStyle name="常规 2 6" xfId="175"/>
    <cellStyle name="t" xfId="176"/>
    <cellStyle name="常规 2 3 4" xfId="177"/>
    <cellStyle name="t_HVAC Equipment (3)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绿叶----N34户型样板房-报价清单20111102 2 2" xfId="192"/>
    <cellStyle name="差_窗帘清单2011 11 29 2 4" xfId="193"/>
    <cellStyle name="差_绿叶----N34户型样板房-报价清单20111102 2 3" xfId="194"/>
    <cellStyle name="差_窗帘清单2011 11 29 2 5" xfId="195"/>
    <cellStyle name="差_绿叶----N34户型样板房-报价清单20111102 2 4" xfId="196"/>
    <cellStyle name="差_窗帘清单2011 11 29 2 6" xfId="197"/>
    <cellStyle name="差_绿叶----N34户型样板房-报价清单20111102 2 5" xfId="198"/>
    <cellStyle name="差_窗帘清单2011 11 29 2 7" xfId="199"/>
    <cellStyle name="差_窗帘清单2011 11 29 3" xfId="200"/>
    <cellStyle name="差_窗帘清单2011 11 29 3 3" xfId="201"/>
    <cellStyle name="差_绿叶----N34户型样板房-报价清单20111102 3 2" xfId="202"/>
    <cellStyle name="差_窗帘清单2011 11 29 3 4" xfId="203"/>
    <cellStyle name="差_绿叶----N34户型样板房-报价清单20111102 3 3" xfId="204"/>
    <cellStyle name="差_窗帘清单2011 11 29 3 5" xfId="205"/>
    <cellStyle name="差_窗帘清单2011 11 29 4" xfId="206"/>
    <cellStyle name="差_窗帘清单2011 11 29 4 2" xfId="207"/>
    <cellStyle name="差_窗帘清单2011 11 29 4 3" xfId="208"/>
    <cellStyle name="差_绿叶----N34户型样板房-报价清单20111102 4 3" xfId="209"/>
    <cellStyle name="差_窗帘清单2011 11 29 4 5" xfId="210"/>
    <cellStyle name="差_窗帘清单2011 11 29 6" xfId="211"/>
    <cellStyle name="差_窗帘清单2011 11 29 7" xfId="212"/>
    <cellStyle name="差_窗帘清单2011 11 29 8" xfId="213"/>
    <cellStyle name="常规 3 2 3 5" xfId="214"/>
    <cellStyle name="差_绿叶----N34户型样板房-报价清单20111102" xfId="215"/>
    <cellStyle name="差_绿叶----N34户型样板房-报价清单20111102 2" xfId="216"/>
    <cellStyle name="常规 3 2 7" xfId="217"/>
    <cellStyle name="差_绿叶----N34户型样板房-报价清单20111102 2 2 3" xfId="218"/>
    <cellStyle name="差_绿叶----N34户型样板房-报价清单20111102 2 2 4" xfId="219"/>
    <cellStyle name="差_绿叶----N34户型样板房-报价清单20111102 2 2 5" xfId="220"/>
    <cellStyle name="常规 4" xfId="221"/>
    <cellStyle name="差_绿叶----N34户型样板房-报价清单20111102 2 3 2" xfId="222"/>
    <cellStyle name="常规 5" xfId="223"/>
    <cellStyle name="差_绿叶----N34户型样板房-报价清单20111102 2 3 3" xfId="224"/>
    <cellStyle name="常规 7" xfId="225"/>
    <cellStyle name="差_绿叶----N34户型样板房-报价清单20111102 2 3 5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常规 11 2 2 2" xfId="231"/>
    <cellStyle name="差_绿叶----N34户型样板房-报价清单20111102 3 4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常规 3 6 2" xfId="238"/>
    <cellStyle name="差_绿叶----N34户型样板房-报价清单20111102 6" xfId="239"/>
    <cellStyle name="差_绿叶----N34户型样板房-报价清单20111102 8" xfId="240"/>
    <cellStyle name="好_绿叶----N34户型样板房-报价清单20111102 2 2 5" xfId="241"/>
    <cellStyle name="常规 10" xfId="242"/>
    <cellStyle name="常规 11 2" xfId="243"/>
    <cellStyle name="常规 11 2 2" xfId="244"/>
    <cellStyle name="常规 11 2 3" xfId="245"/>
    <cellStyle name="常规 6 2 2 2" xfId="246"/>
    <cellStyle name="常规 11 2 4" xfId="247"/>
    <cellStyle name="常规 14 10" xfId="248"/>
    <cellStyle name="常规 6 4 3" xfId="249"/>
    <cellStyle name="常规 18" xfId="250"/>
    <cellStyle name="常规 3 3 4" xfId="251"/>
    <cellStyle name="常规 2" xfId="252"/>
    <cellStyle name="常规 2 2" xfId="253"/>
    <cellStyle name="常规 2 2 2" xfId="254"/>
    <cellStyle name="常规 2 2 3" xfId="255"/>
    <cellStyle name="常规 2 2 5" xfId="256"/>
    <cellStyle name="常规 2 3" xfId="257"/>
    <cellStyle name="昗弨_Pacific Region P&amp;L" xfId="258"/>
    <cellStyle name="常规 2 3 2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寘嬫愗傝_Region Orders (2)" xfId="290"/>
    <cellStyle name="好_绿叶----N34户型样板房-报价清单20111102" xfId="291"/>
    <cellStyle name="常规 3 4 5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4" xfId="299"/>
    <cellStyle name="常规 4 2 2" xfId="300"/>
    <cellStyle name="常规 4 5" xfId="301"/>
    <cellStyle name="常规 4 2 3" xfId="302"/>
    <cellStyle name="常规 4 6" xfId="303"/>
    <cellStyle name="常规 4 2 4" xfId="304"/>
    <cellStyle name="常规 4 7" xfId="305"/>
    <cellStyle name="常规 4 2 5" xfId="306"/>
    <cellStyle name="常规 4 3" xfId="307"/>
    <cellStyle name="常规 5 4" xfId="308"/>
    <cellStyle name="常规 4 3 2" xfId="309"/>
    <cellStyle name="常规 5 5" xfId="310"/>
    <cellStyle name="常规 4 3 3" xfId="311"/>
    <cellStyle name="常规 5 6" xfId="312"/>
    <cellStyle name="常规 4 3 4" xfId="313"/>
    <cellStyle name="常规 4 3 5" xfId="314"/>
    <cellStyle name="常规 6 4" xfId="315"/>
    <cellStyle name="常规 4 4 2" xfId="316"/>
    <cellStyle name="常规 7 4" xfId="317"/>
    <cellStyle name="常规 4 5 2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绿叶----N34户型样板房-报价清单20111102 2 4" xfId="339"/>
    <cellStyle name="好_窗帘清单2011 11 29 2 2" xfId="340"/>
    <cellStyle name="好_绿叶----N34户型样板房-报价清单20111102 2 5" xfId="341"/>
    <cellStyle name="好_窗帘清单2011 11 29 2 3" xfId="342"/>
    <cellStyle name="好_窗帘清单2011 11 29 2 3 3" xfId="343"/>
    <cellStyle name="好_窗帘清单2011 11 29 2 3 4" xfId="344"/>
    <cellStyle name="好_窗帘清单2011 11 29 2 3 5" xfId="345"/>
    <cellStyle name="好_绿叶----N34户型样板房-报价清单20111102 2 6" xfId="346"/>
    <cellStyle name="好_窗帘清单2011 11 29 2 4" xfId="347"/>
    <cellStyle name="好_窗帘清单2011 11 29 2 4 2" xfId="348"/>
    <cellStyle name="好_绿叶----N34户型样板房-报价清单20111102 2 7" xfId="349"/>
    <cellStyle name="好_窗帘清单2011 11 29 2 5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绿叶----N34户型样板房-报价清单20111102 4 4" xfId="355"/>
    <cellStyle name="好_窗帘清单2011 11 29 4 2" xfId="356"/>
    <cellStyle name="好_绿叶----N34户型样板房-报价清单20111102 4 5" xfId="357"/>
    <cellStyle name="好_窗帘清单2011 11 29 4 3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11"/>
  <sheetViews>
    <sheetView tabSelected="1" zoomScale="115" zoomScaleNormal="115" workbookViewId="0">
      <selection activeCell="P7" sqref="P7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6.25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6.75" style="7" customWidth="1"/>
    <col min="11" max="11" width="20.75" style="22" customWidth="1"/>
    <col min="12" max="12" width="13.4833333333333" style="7" customWidth="1"/>
    <col min="13" max="16379" width="9" style="7"/>
    <col min="16380" max="16384" width="9" style="6"/>
  </cols>
  <sheetData>
    <row r="1" ht="51.9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43"/>
      <c r="L1" s="8"/>
    </row>
    <row r="2" ht="41.1" customHeight="1" spans="1:12">
      <c r="A2" s="23" t="s">
        <v>1</v>
      </c>
      <c r="B2" s="24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44" t="s">
        <v>11</v>
      </c>
      <c r="L2" s="45" t="s">
        <v>12</v>
      </c>
    </row>
    <row r="3" ht="30" customHeight="1" spans="1:12">
      <c r="A3" s="25">
        <v>1</v>
      </c>
      <c r="B3" s="26" t="s">
        <v>13</v>
      </c>
      <c r="C3" s="27" t="s">
        <v>14</v>
      </c>
      <c r="D3" s="27" t="s">
        <v>15</v>
      </c>
      <c r="E3" s="27">
        <f>2023-1931</f>
        <v>92</v>
      </c>
      <c r="F3" s="27" t="s">
        <v>16</v>
      </c>
      <c r="G3" s="27" t="s">
        <v>17</v>
      </c>
      <c r="H3" s="27">
        <v>6528</v>
      </c>
      <c r="I3" s="27">
        <v>6528</v>
      </c>
      <c r="J3" s="27" t="s">
        <v>18</v>
      </c>
      <c r="K3" s="27" t="s">
        <v>19</v>
      </c>
      <c r="L3" s="46"/>
    </row>
    <row r="4" ht="30" customHeight="1" spans="1:12">
      <c r="A4" s="25"/>
      <c r="B4" s="28"/>
      <c r="C4" s="29"/>
      <c r="D4" s="29"/>
      <c r="E4" s="29"/>
      <c r="F4" s="29"/>
      <c r="G4" s="29"/>
      <c r="H4" s="29"/>
      <c r="I4" s="29"/>
      <c r="J4" s="29"/>
      <c r="K4" s="29"/>
      <c r="L4" s="47"/>
    </row>
    <row r="5" ht="30" customHeight="1" spans="1:12">
      <c r="A5" s="25"/>
      <c r="B5" s="30"/>
      <c r="C5" s="30"/>
      <c r="D5" s="30"/>
      <c r="E5" s="31"/>
      <c r="F5" s="29"/>
      <c r="G5" s="29"/>
      <c r="H5" s="30"/>
      <c r="I5" s="30"/>
      <c r="J5" s="30"/>
      <c r="K5" s="48"/>
      <c r="L5" s="30"/>
    </row>
    <row r="6" ht="30" customHeight="1" spans="1:12">
      <c r="A6" s="25"/>
      <c r="B6" s="30"/>
      <c r="C6" s="32"/>
      <c r="D6" s="32"/>
      <c r="E6" s="32"/>
      <c r="F6" s="29"/>
      <c r="G6" s="29"/>
      <c r="H6" s="30"/>
      <c r="I6" s="30"/>
      <c r="J6" s="32"/>
      <c r="K6" s="49"/>
      <c r="L6" s="30"/>
    </row>
    <row r="7" ht="30" customHeight="1" spans="1:12">
      <c r="A7" s="25"/>
      <c r="B7" s="32"/>
      <c r="C7" s="32"/>
      <c r="D7" s="32"/>
      <c r="E7" s="32"/>
      <c r="F7" s="29"/>
      <c r="G7" s="29"/>
      <c r="H7" s="30"/>
      <c r="I7" s="30"/>
      <c r="J7" s="32"/>
      <c r="K7" s="49"/>
      <c r="L7" s="30"/>
    </row>
    <row r="8" ht="30" customHeight="1" spans="1:12">
      <c r="A8" s="25"/>
      <c r="B8" s="32"/>
      <c r="C8" s="32"/>
      <c r="D8" s="32"/>
      <c r="E8" s="32"/>
      <c r="F8" s="29"/>
      <c r="G8" s="29"/>
      <c r="H8" s="29"/>
      <c r="I8" s="29"/>
      <c r="J8" s="32"/>
      <c r="K8" s="49"/>
      <c r="L8" s="30"/>
    </row>
    <row r="9" ht="30" customHeight="1" spans="1:12">
      <c r="A9" s="25"/>
      <c r="B9" s="32"/>
      <c r="C9" s="32"/>
      <c r="D9" s="32"/>
      <c r="E9" s="32"/>
      <c r="F9" s="33"/>
      <c r="G9" s="29"/>
      <c r="H9" s="30"/>
      <c r="I9" s="30"/>
      <c r="J9" s="32"/>
      <c r="K9" s="49"/>
      <c r="L9" s="30"/>
    </row>
    <row r="10" ht="35.1" customHeight="1" spans="1:12">
      <c r="A10" s="34" t="s">
        <v>20</v>
      </c>
      <c r="B10" s="35"/>
      <c r="C10" s="36"/>
      <c r="D10" s="37"/>
      <c r="E10" s="37"/>
      <c r="F10" s="38"/>
      <c r="G10" s="39"/>
      <c r="H10" s="40"/>
      <c r="I10" s="50">
        <f>SUM(I3:I9)</f>
        <v>6528</v>
      </c>
      <c r="J10" s="51"/>
      <c r="K10" s="52"/>
      <c r="L10" s="53"/>
    </row>
    <row r="11" s="5" customFormat="1" ht="35.1" customHeight="1" spans="1:16380">
      <c r="A11" s="41" t="s">
        <v>21</v>
      </c>
      <c r="B11" s="41"/>
      <c r="C11" s="42"/>
      <c r="D11" s="42"/>
      <c r="E11" s="42"/>
      <c r="F11" s="42"/>
      <c r="G11" s="42"/>
      <c r="H11" s="42"/>
      <c r="I11" s="42" t="s">
        <v>22</v>
      </c>
      <c r="J11" s="42"/>
      <c r="K11" s="54"/>
      <c r="L11" s="42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  <c r="XEL11" s="21"/>
      <c r="XEM11" s="21"/>
      <c r="XEN11" s="21"/>
      <c r="XEO11" s="21"/>
      <c r="XEP11" s="21"/>
      <c r="XEQ11" s="21"/>
      <c r="XER11" s="21"/>
      <c r="XES11" s="21"/>
      <c r="XET11" s="21"/>
      <c r="XEU11" s="21"/>
      <c r="XEV11" s="21"/>
      <c r="XEW11" s="21"/>
      <c r="XEX11" s="21"/>
      <c r="XEY11" s="21"/>
      <c r="XEZ11" s="21"/>
    </row>
  </sheetData>
  <mergeCells count="2">
    <mergeCell ref="A1:L1"/>
    <mergeCell ref="A10:B10"/>
  </mergeCells>
  <conditionalFormatting sqref="C$1:C$1048576">
    <cfRule type="duplicateValues" dxfId="0" priority="3"/>
    <cfRule type="duplicateValues" dxfId="0" priority="4"/>
    <cfRule type="duplicateValues" dxfId="0" priority="1"/>
  </conditionalFormatting>
  <conditionalFormatting sqref="J$1:J$1048576">
    <cfRule type="duplicateValues" dxfId="0" priority="2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C13" sqref="C13"/>
    </sheetView>
  </sheetViews>
  <sheetFormatPr defaultColWidth="9" defaultRowHeight="21.95" customHeight="1" outlineLevelRow="5"/>
  <cols>
    <col min="1" max="1" width="11" style="6" customWidth="1"/>
    <col min="2" max="2" width="28.875" style="6" customWidth="1"/>
    <col min="3" max="5" width="24.125" style="6" customWidth="1"/>
    <col min="6" max="16372" width="9" style="7"/>
    <col min="16373" max="16373" width="9" style="6"/>
  </cols>
  <sheetData>
    <row r="1" ht="75.95" customHeight="1" spans="1:5">
      <c r="A1" s="8" t="s">
        <v>23</v>
      </c>
      <c r="B1" s="8"/>
      <c r="C1" s="8"/>
      <c r="D1" s="8"/>
      <c r="E1" s="8"/>
    </row>
    <row r="2" ht="47.1" customHeight="1" spans="1:16373">
      <c r="A2" s="9" t="s">
        <v>1</v>
      </c>
      <c r="B2" s="9" t="s">
        <v>24</v>
      </c>
      <c r="C2" s="10" t="s">
        <v>25</v>
      </c>
      <c r="D2" s="10" t="s">
        <v>26</v>
      </c>
      <c r="E2" s="10" t="s">
        <v>27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</row>
    <row r="3" ht="47.1" customHeight="1" spans="1:5">
      <c r="A3" s="9">
        <v>1</v>
      </c>
      <c r="B3" s="11" t="s">
        <v>28</v>
      </c>
      <c r="C3" s="12">
        <v>1</v>
      </c>
      <c r="D3" s="13">
        <v>6528</v>
      </c>
      <c r="E3" s="14">
        <f>C3*D3</f>
        <v>6528</v>
      </c>
    </row>
    <row r="4" ht="47.1" customHeight="1" spans="1:5">
      <c r="A4" s="9"/>
      <c r="B4" s="11"/>
      <c r="C4" s="10"/>
      <c r="D4" s="14"/>
      <c r="E4" s="14"/>
    </row>
    <row r="5" ht="47.1" customHeight="1" spans="1:5">
      <c r="A5" s="15" t="s">
        <v>20</v>
      </c>
      <c r="B5" s="16"/>
      <c r="C5" s="17">
        <f>SUM(C3:C4)</f>
        <v>1</v>
      </c>
      <c r="D5" s="17"/>
      <c r="E5" s="17">
        <f>SUM(E3:E4)</f>
        <v>6528</v>
      </c>
    </row>
    <row r="6" s="5" customFormat="1" ht="39" customHeight="1" spans="1:16373">
      <c r="A6" s="18" t="s">
        <v>21</v>
      </c>
      <c r="B6" s="18"/>
      <c r="C6" s="19"/>
      <c r="D6" s="19"/>
      <c r="E6" s="20" t="s">
        <v>22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G3" sqref="G3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29</v>
      </c>
      <c r="B1" s="1"/>
      <c r="C1" s="1"/>
      <c r="D1" s="1"/>
    </row>
    <row r="2" ht="128.1" customHeight="1" spans="1:4">
      <c r="A2" s="2" t="s">
        <v>30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31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2023-05-16T01:46:02Z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