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 activeTab="2"/>
  </bookViews>
  <sheets>
    <sheet name="汇总表" sheetId="1" r:id="rId1"/>
    <sheet name="护理费" sheetId="2" r:id="rId2"/>
    <sheet name="护理费变更表" sheetId="3" r:id="rId3"/>
  </sheets>
  <definedNames>
    <definedName name="_xlnm._FilterDatabase" localSheetId="1" hidden="1">护理费!$A$2:$I$58</definedName>
    <definedName name="_xlnm.Print_Titles" localSheetId="1">护理费!$2:$2</definedName>
  </definedNames>
  <calcPr calcId="144525"/>
</workbook>
</file>

<file path=xl/sharedStrings.xml><?xml version="1.0" encoding="utf-8"?>
<sst xmlns="http://schemas.openxmlformats.org/spreadsheetml/2006/main" count="334" uniqueCount="167">
  <si>
    <t>益阳高新区2023年8月份集中供养人员护理费汇总表</t>
  </si>
  <si>
    <t xml:space="preserve">       单位：元</t>
  </si>
  <si>
    <t>序号</t>
  </si>
  <si>
    <t>机构</t>
  </si>
  <si>
    <t>全护理</t>
  </si>
  <si>
    <t>半护理</t>
  </si>
  <si>
    <t>合计发放</t>
  </si>
  <si>
    <t>人数</t>
  </si>
  <si>
    <t>标准</t>
  </si>
  <si>
    <t>金额</t>
  </si>
  <si>
    <t>高新区敬老院</t>
  </si>
  <si>
    <t>鱼形山敬老院</t>
  </si>
  <si>
    <t>合计</t>
  </si>
  <si>
    <t>制表：蔡竹芸</t>
  </si>
  <si>
    <t>审核：</t>
  </si>
  <si>
    <t>敬老院2023年8月份集中供养人员护理费</t>
  </si>
  <si>
    <t>姓名</t>
  </si>
  <si>
    <t>身份证号码</t>
  </si>
  <si>
    <t>性别</t>
  </si>
  <si>
    <t>供养机构</t>
  </si>
  <si>
    <t>户籍地址</t>
  </si>
  <si>
    <t>备注</t>
  </si>
  <si>
    <t>周贤桃</t>
  </si>
  <si>
    <t>432321********5872</t>
  </si>
  <si>
    <t>男</t>
  </si>
  <si>
    <t>鸦雀塘</t>
  </si>
  <si>
    <t>方春秋</t>
  </si>
  <si>
    <t>432321********5879</t>
  </si>
  <si>
    <t>谢林港村</t>
  </si>
  <si>
    <t>盛政年</t>
  </si>
  <si>
    <t>432321********5874</t>
  </si>
  <si>
    <t>云寨村委会</t>
  </si>
  <si>
    <t>吴德元</t>
  </si>
  <si>
    <t>432301********4015</t>
  </si>
  <si>
    <t>大海棠</t>
  </si>
  <si>
    <t>陈拥华</t>
  </si>
  <si>
    <t>432321********2972</t>
  </si>
  <si>
    <t>鱼形山村委会</t>
  </si>
  <si>
    <t>贺财喜</t>
  </si>
  <si>
    <t>432321********5871</t>
  </si>
  <si>
    <t>复兴村</t>
  </si>
  <si>
    <t>雷夏初</t>
  </si>
  <si>
    <t>432321********6217</t>
  </si>
  <si>
    <t>北峰垸村</t>
  </si>
  <si>
    <t>晏映华</t>
  </si>
  <si>
    <t>石新桥村</t>
  </si>
  <si>
    <t>贺正安</t>
  </si>
  <si>
    <t>432321********5877</t>
  </si>
  <si>
    <t>陈真</t>
  </si>
  <si>
    <t>430903********1517</t>
  </si>
  <si>
    <t>福竹社区</t>
  </si>
  <si>
    <t>王文生</t>
  </si>
  <si>
    <t>432301********3532</t>
  </si>
  <si>
    <t>江家坪社区</t>
  </si>
  <si>
    <t>曹晰光</t>
  </si>
  <si>
    <t>432321********6173</t>
  </si>
  <si>
    <t>姚家湾社区</t>
  </si>
  <si>
    <t>李少云</t>
  </si>
  <si>
    <t>432321********6191</t>
  </si>
  <si>
    <t>鱼形山街道敬老院</t>
  </si>
  <si>
    <t>秦建成</t>
  </si>
  <si>
    <t>432321********5878</t>
  </si>
  <si>
    <t>玉皇庙村</t>
  </si>
  <si>
    <t>卜建斌</t>
  </si>
  <si>
    <t>432321********6172</t>
  </si>
  <si>
    <t>郭永祥</t>
  </si>
  <si>
    <t>432321********5875</t>
  </si>
  <si>
    <t>彭玉彩</t>
  </si>
  <si>
    <t>432321********6229</t>
  </si>
  <si>
    <t>女</t>
  </si>
  <si>
    <t>云寨村</t>
  </si>
  <si>
    <t>夏海峰</t>
  </si>
  <si>
    <t>周应安</t>
  </si>
  <si>
    <t>432321********617X</t>
  </si>
  <si>
    <t>周绍南</t>
  </si>
  <si>
    <t>432321********5894</t>
  </si>
  <si>
    <t>鸦鹊塘村</t>
  </si>
  <si>
    <t>唐均范</t>
  </si>
  <si>
    <t>430903********0015</t>
  </si>
  <si>
    <t>盛新安</t>
  </si>
  <si>
    <t>430903********2739</t>
  </si>
  <si>
    <t>郭建军</t>
  </si>
  <si>
    <t>430903********1519</t>
  </si>
  <si>
    <t>谌建中</t>
  </si>
  <si>
    <t>张昌志</t>
  </si>
  <si>
    <t>432321********3230</t>
  </si>
  <si>
    <t>灵宝山社区</t>
  </si>
  <si>
    <t>蔡任辉</t>
  </si>
  <si>
    <t>432321********4132</t>
  </si>
  <si>
    <t>浮云铺村</t>
  </si>
  <si>
    <t>潘小方</t>
  </si>
  <si>
    <t>432321********3236</t>
  </si>
  <si>
    <t>宝林冲社区</t>
  </si>
  <si>
    <t>徐拯</t>
  </si>
  <si>
    <t>430903********303X</t>
  </si>
  <si>
    <t>王田轩</t>
  </si>
  <si>
    <t>432321********4153</t>
  </si>
  <si>
    <t>四方山社区</t>
  </si>
  <si>
    <t>陈高才</t>
  </si>
  <si>
    <t>432321********3872</t>
  </si>
  <si>
    <t>黄伟光</t>
  </si>
  <si>
    <t>陈伏保</t>
  </si>
  <si>
    <t>徐映云</t>
  </si>
  <si>
    <t>432321********2979</t>
  </si>
  <si>
    <t>陈尚连</t>
  </si>
  <si>
    <t>432321********2994</t>
  </si>
  <si>
    <t>肖云松</t>
  </si>
  <si>
    <t>432321********3879</t>
  </si>
  <si>
    <t>潘建晖</t>
  </si>
  <si>
    <t>432321********3233</t>
  </si>
  <si>
    <t>刘德希</t>
  </si>
  <si>
    <t>432321********3235</t>
  </si>
  <si>
    <t>秦月娥</t>
  </si>
  <si>
    <t>430903********3028</t>
  </si>
  <si>
    <t>蔡育奇</t>
  </si>
  <si>
    <t>430903********3018</t>
  </si>
  <si>
    <t>陈自强</t>
  </si>
  <si>
    <t>432321********3876</t>
  </si>
  <si>
    <t>蔡建华</t>
  </si>
  <si>
    <t>430903********3014</t>
  </si>
  <si>
    <t>百羊庄村</t>
  </si>
  <si>
    <t>肖明</t>
  </si>
  <si>
    <t>蔡运佳</t>
  </si>
  <si>
    <t>432321********3272</t>
  </si>
  <si>
    <t>张建楚</t>
  </si>
  <si>
    <t>蔡安太</t>
  </si>
  <si>
    <t>432321********6170</t>
  </si>
  <si>
    <t>天猫村</t>
  </si>
  <si>
    <t>张学藩</t>
  </si>
  <si>
    <t>432321********3239</t>
  </si>
  <si>
    <t>陈瑞英</t>
  </si>
  <si>
    <t>432321********3887</t>
  </si>
  <si>
    <t>肖为</t>
  </si>
  <si>
    <t>430903********2419</t>
  </si>
  <si>
    <t>龙潭口社区居委会</t>
  </si>
  <si>
    <t>张亮训</t>
  </si>
  <si>
    <t>宝林冲社区居委会</t>
  </si>
  <si>
    <t>曾枫</t>
  </si>
  <si>
    <t>430903********3012</t>
  </si>
  <si>
    <t>蔡伯超</t>
  </si>
  <si>
    <t>432321********4138</t>
  </si>
  <si>
    <t>四方山社区居委会</t>
  </si>
  <si>
    <t>高新民</t>
  </si>
  <si>
    <t>432321********4133</t>
  </si>
  <si>
    <t>何安民</t>
  </si>
  <si>
    <t>刘端午</t>
  </si>
  <si>
    <t>432321********2996</t>
  </si>
  <si>
    <t>浮云铺村委会</t>
  </si>
  <si>
    <t>刘厚明</t>
  </si>
  <si>
    <t>432321********3874</t>
  </si>
  <si>
    <t>鱼形山敬老院2023年8月份特困人员护理人员新增名单</t>
  </si>
  <si>
    <t>街道</t>
  </si>
  <si>
    <t>特困费</t>
  </si>
  <si>
    <t>护理费</t>
  </si>
  <si>
    <t>新增  户，  人</t>
  </si>
  <si>
    <t xml:space="preserve">  制表人：高岁红</t>
  </si>
  <si>
    <t>审核:</t>
  </si>
  <si>
    <t>鱼形山敬老院2023年8月份特困人员护理人员取消名单</t>
  </si>
  <si>
    <t>镇（街道）</t>
  </si>
  <si>
    <t>社区（村）</t>
  </si>
  <si>
    <t>姓  名</t>
  </si>
  <si>
    <t>年龄</t>
  </si>
  <si>
    <t>生活自理能力</t>
  </si>
  <si>
    <t>供养方式</t>
  </si>
  <si>
    <t>护理费
标准</t>
  </si>
  <si>
    <t>无</t>
  </si>
  <si>
    <t>取消0户，0人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</si>
</sst>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41">
    <font>
      <sz val="11"/>
      <color theme="1"/>
      <name val="等线"/>
      <charset val="134"/>
      <scheme val="minor"/>
    </font>
    <font>
      <sz val="21"/>
      <name val="方正小标宋简体"/>
      <charset val="134"/>
    </font>
    <font>
      <b/>
      <sz val="10"/>
      <name val="宋体"/>
      <charset val="134"/>
    </font>
    <font>
      <b/>
      <sz val="11"/>
      <name val="宋体"/>
      <charset val="134"/>
    </font>
    <font>
      <sz val="10"/>
      <name val="宋体"/>
      <charset val="134"/>
    </font>
    <font>
      <sz val="11"/>
      <name val="等线"/>
      <charset val="134"/>
    </font>
    <font>
      <sz val="11"/>
      <color rgb="FF000000"/>
      <name val="等线"/>
      <charset val="134"/>
    </font>
    <font>
      <sz val="10"/>
      <color rgb="FF000000"/>
      <name val="宋体"/>
      <charset val="134"/>
    </font>
    <font>
      <sz val="11"/>
      <name val="宋体"/>
      <charset val="134"/>
    </font>
    <font>
      <sz val="10"/>
      <name val="等线"/>
      <charset val="134"/>
      <scheme val="minor"/>
    </font>
    <font>
      <sz val="9"/>
      <name val="宋体"/>
      <charset val="134"/>
    </font>
    <font>
      <sz val="10"/>
      <color theme="1"/>
      <name val="宋体"/>
      <charset val="134"/>
    </font>
    <font>
      <sz val="11"/>
      <name val="等线"/>
      <charset val="134"/>
      <scheme val="minor"/>
    </font>
    <font>
      <sz val="11"/>
      <color rgb="FF000000"/>
      <name val="宋体"/>
      <charset val="134"/>
    </font>
    <font>
      <sz val="10"/>
      <name val="Arial"/>
      <charset val="0"/>
    </font>
    <font>
      <sz val="10"/>
      <color theme="1"/>
      <name val="等线"/>
      <charset val="134"/>
      <scheme val="minor"/>
    </font>
    <font>
      <sz val="21"/>
      <color theme="1"/>
      <name val="方正小标宋简体"/>
      <charset val="134"/>
    </font>
    <font>
      <sz val="10"/>
      <color rgb="FF333333"/>
      <name val="宋体"/>
      <charset val="134"/>
    </font>
    <font>
      <sz val="11"/>
      <color theme="1"/>
      <name val="宋体"/>
      <charset val="134"/>
    </font>
    <font>
      <b/>
      <sz val="10"/>
      <color rgb="FF000000"/>
      <name val="宋体"/>
      <charset val="134"/>
    </font>
    <font>
      <sz val="12"/>
      <color theme="1"/>
      <name val="等线"/>
      <charset val="134"/>
      <scheme val="minor"/>
    </font>
    <font>
      <sz val="12"/>
      <name val="宋体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3" fillId="3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7" borderId="16" applyNumberFormat="0" applyFont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8" fillId="0" borderId="18" applyNumberFormat="0" applyFill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34" fillId="11" borderId="19" applyNumberFormat="0" applyAlignment="0" applyProtection="0">
      <alignment vertical="center"/>
    </xf>
    <xf numFmtId="0" fontId="35" fillId="11" borderId="15" applyNumberFormat="0" applyAlignment="0" applyProtection="0">
      <alignment vertical="center"/>
    </xf>
    <xf numFmtId="0" fontId="36" fillId="12" borderId="20" applyNumberFormat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37" fillId="0" borderId="21" applyNumberFormat="0" applyFill="0" applyAlignment="0" applyProtection="0">
      <alignment vertical="center"/>
    </xf>
    <xf numFmtId="0" fontId="38" fillId="0" borderId="22" applyNumberFormat="0" applyFill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98">
    <xf numFmtId="0" fontId="0" fillId="0" borderId="0" xfId="0"/>
    <xf numFmtId="0" fontId="0" fillId="0" borderId="0" xfId="0" applyFill="1"/>
    <xf numFmtId="0" fontId="1" fillId="0" borderId="0" xfId="0" applyNumberFormat="1" applyFont="1" applyFill="1" applyBorder="1" applyAlignment="1">
      <alignment horizontal="center" vertical="center"/>
    </xf>
    <xf numFmtId="177" fontId="1" fillId="0" borderId="0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 applyProtection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177" fontId="9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4" fillId="0" borderId="0" xfId="47" applyNumberFormat="1" applyFont="1" applyFill="1" applyBorder="1" applyAlignment="1" applyProtection="1">
      <alignment horizontal="left" vertical="center"/>
    </xf>
    <xf numFmtId="0" fontId="4" fillId="0" borderId="0" xfId="47" applyNumberFormat="1" applyFont="1" applyFill="1" applyBorder="1" applyAlignment="1" applyProtection="1">
      <alignment horizontal="center" vertical="center"/>
    </xf>
    <xf numFmtId="0" fontId="4" fillId="0" borderId="0" xfId="47" applyNumberFormat="1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177" fontId="9" fillId="0" borderId="0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177" fontId="2" fillId="0" borderId="2" xfId="0" applyNumberFormat="1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/>
    </xf>
    <xf numFmtId="177" fontId="12" fillId="0" borderId="2" xfId="0" applyNumberFormat="1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49" fontId="8" fillId="0" borderId="6" xfId="0" applyNumberFormat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177" fontId="8" fillId="0" borderId="8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49" fontId="10" fillId="0" borderId="2" xfId="0" applyNumberFormat="1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177" fontId="10" fillId="0" borderId="2" xfId="0" applyNumberFormat="1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 applyProtection="1">
      <alignment horizontal="center" vertical="center"/>
    </xf>
    <xf numFmtId="49" fontId="4" fillId="0" borderId="5" xfId="0" applyNumberFormat="1" applyFont="1" applyFill="1" applyBorder="1" applyAlignment="1" applyProtection="1">
      <alignment horizontal="center" vertical="center" wrapText="1"/>
    </xf>
    <xf numFmtId="177" fontId="4" fillId="0" borderId="2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177" fontId="14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176" fontId="2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0" fontId="8" fillId="0" borderId="10" xfId="0" applyNumberFormat="1" applyFont="1" applyFill="1" applyBorder="1" applyAlignment="1">
      <alignment horizontal="center" vertical="center"/>
    </xf>
    <xf numFmtId="0" fontId="10" fillId="0" borderId="2" xfId="0" applyNumberFormat="1" applyFont="1" applyFill="1" applyBorder="1" applyAlignment="1" applyProtection="1">
      <alignment horizontal="center" vertical="center" wrapText="1"/>
    </xf>
    <xf numFmtId="49" fontId="4" fillId="0" borderId="2" xfId="0" applyNumberFormat="1" applyFont="1" applyFill="1" applyBorder="1" applyAlignment="1" applyProtection="1">
      <alignment horizontal="center" vertical="center" wrapText="1"/>
    </xf>
    <xf numFmtId="0" fontId="15" fillId="0" borderId="0" xfId="0" applyFont="1" applyAlignment="1"/>
    <xf numFmtId="0" fontId="15" fillId="0" borderId="0" xfId="0" applyNumberFormat="1" applyFont="1" applyAlignment="1"/>
    <xf numFmtId="0" fontId="15" fillId="0" borderId="0" xfId="0" applyFont="1"/>
    <xf numFmtId="0" fontId="16" fillId="0" borderId="0" xfId="0" applyFont="1" applyFill="1" applyAlignment="1">
      <alignment horizontal="center" vertical="center"/>
    </xf>
    <xf numFmtId="0" fontId="16" fillId="0" borderId="0" xfId="0" applyNumberFormat="1" applyFont="1" applyFill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7" fillId="0" borderId="0" xfId="0" applyFont="1" applyFill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 wrapText="1"/>
    </xf>
    <xf numFmtId="177" fontId="18" fillId="0" borderId="2" xfId="0" applyNumberFormat="1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 wrapText="1"/>
    </xf>
    <xf numFmtId="177" fontId="18" fillId="0" borderId="10" xfId="0" applyNumberFormat="1" applyFont="1" applyFill="1" applyBorder="1" applyAlignment="1">
      <alignment horizontal="center" vertical="center" wrapText="1"/>
    </xf>
    <xf numFmtId="177" fontId="13" fillId="0" borderId="2" xfId="0" applyNumberFormat="1" applyFont="1" applyFill="1" applyBorder="1" applyAlignment="1">
      <alignment horizontal="center" vertical="center"/>
    </xf>
    <xf numFmtId="49" fontId="14" fillId="0" borderId="2" xfId="0" applyNumberFormat="1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5" fillId="0" borderId="10" xfId="0" applyNumberFormat="1" applyFont="1" applyBorder="1" applyAlignment="1"/>
    <xf numFmtId="0" fontId="15" fillId="0" borderId="10" xfId="0" applyFont="1" applyBorder="1"/>
    <xf numFmtId="0" fontId="15" fillId="0" borderId="10" xfId="0" applyFont="1" applyBorder="1" applyAlignment="1">
      <alignment horizontal="center" vertical="center"/>
    </xf>
    <xf numFmtId="0" fontId="18" fillId="0" borderId="10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5" fillId="0" borderId="5" xfId="0" applyFont="1" applyBorder="1"/>
    <xf numFmtId="0" fontId="0" fillId="0" borderId="0" xfId="0" applyNumberFormat="1"/>
    <xf numFmtId="0" fontId="16" fillId="0" borderId="0" xfId="0" applyFont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21" fillId="0" borderId="2" xfId="0" applyFont="1" applyFill="1" applyBorder="1" applyAlignment="1">
      <alignment horizontal="center" vertical="center"/>
    </xf>
    <xf numFmtId="0" fontId="0" fillId="0" borderId="0" xfId="0" applyFont="1"/>
    <xf numFmtId="0" fontId="20" fillId="0" borderId="0" xfId="0" applyFont="1"/>
    <xf numFmtId="0" fontId="0" fillId="0" borderId="14" xfId="0" applyFont="1" applyBorder="1" applyAlignment="1">
      <alignment horizontal="left" vertical="center"/>
    </xf>
    <xf numFmtId="0" fontId="20" fillId="0" borderId="1" xfId="0" applyNumberFormat="1" applyFont="1" applyBorder="1" applyAlignment="1">
      <alignment horizontal="center" vertical="center"/>
    </xf>
    <xf numFmtId="0" fontId="20" fillId="0" borderId="2" xfId="0" applyNumberFormat="1" applyFont="1" applyBorder="1" applyAlignment="1">
      <alignment horizontal="center" vertical="center"/>
    </xf>
    <xf numFmtId="0" fontId="20" fillId="0" borderId="0" xfId="0" applyNumberFormat="1" applyFont="1"/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 10" xfId="47"/>
    <cellStyle name="40% - 强调文字颜色 6" xfId="48" builtinId="51"/>
    <cellStyle name="60% - 强调文字颜色 6" xfId="49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ont>
        <sz val="11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workbookViewId="0">
      <selection activeCell="G25" sqref="G25"/>
    </sheetView>
  </sheetViews>
  <sheetFormatPr defaultColWidth="9" defaultRowHeight="14.25" outlineLevelRow="7"/>
  <cols>
    <col min="1" max="1" width="9" customWidth="1"/>
    <col min="2" max="2" width="15.25" customWidth="1"/>
    <col min="3" max="8" width="13.5" customWidth="1"/>
    <col min="9" max="9" width="13.5" style="86" customWidth="1"/>
  </cols>
  <sheetData>
    <row r="1" ht="57.95" customHeight="1" spans="1:9">
      <c r="A1" s="87" t="s">
        <v>0</v>
      </c>
      <c r="B1" s="87"/>
      <c r="C1" s="87"/>
      <c r="D1" s="87"/>
      <c r="E1" s="87"/>
      <c r="F1" s="87"/>
      <c r="G1" s="87"/>
      <c r="H1" s="87"/>
      <c r="I1" s="87"/>
    </row>
    <row r="2" ht="28" customHeight="1" spans="1:9">
      <c r="A2" s="87"/>
      <c r="B2" s="87"/>
      <c r="C2" s="87"/>
      <c r="D2" s="87"/>
      <c r="E2" s="87"/>
      <c r="F2" s="87"/>
      <c r="G2" s="87"/>
      <c r="H2" s="87"/>
      <c r="I2" s="94" t="s">
        <v>1</v>
      </c>
    </row>
    <row r="3" ht="38" customHeight="1" spans="1:9">
      <c r="A3" s="88" t="s">
        <v>2</v>
      </c>
      <c r="B3" s="88" t="s">
        <v>3</v>
      </c>
      <c r="C3" s="89" t="s">
        <v>4</v>
      </c>
      <c r="D3" s="89"/>
      <c r="E3" s="89"/>
      <c r="F3" s="89" t="s">
        <v>5</v>
      </c>
      <c r="G3" s="89"/>
      <c r="H3" s="89"/>
      <c r="I3" s="95" t="s">
        <v>6</v>
      </c>
    </row>
    <row r="4" ht="38" customHeight="1" spans="1:9">
      <c r="A4" s="90"/>
      <c r="B4" s="90"/>
      <c r="C4" s="89" t="s">
        <v>7</v>
      </c>
      <c r="D4" s="89" t="s">
        <v>8</v>
      </c>
      <c r="E4" s="89" t="s">
        <v>9</v>
      </c>
      <c r="F4" s="89" t="s">
        <v>7</v>
      </c>
      <c r="G4" s="89" t="s">
        <v>8</v>
      </c>
      <c r="H4" s="89" t="s">
        <v>9</v>
      </c>
      <c r="I4" s="89" t="s">
        <v>9</v>
      </c>
    </row>
    <row r="5" ht="32.1" customHeight="1" spans="1:9">
      <c r="A5" s="88">
        <v>1</v>
      </c>
      <c r="B5" s="88" t="s">
        <v>10</v>
      </c>
      <c r="C5" s="89">
        <v>9</v>
      </c>
      <c r="D5" s="89">
        <v>520</v>
      </c>
      <c r="E5" s="89">
        <f>C5*D5</f>
        <v>4680</v>
      </c>
      <c r="F5" s="89">
        <v>3</v>
      </c>
      <c r="G5" s="89">
        <v>260</v>
      </c>
      <c r="H5" s="89">
        <f>F5*G5</f>
        <v>780</v>
      </c>
      <c r="I5" s="96">
        <f>E5+H5</f>
        <v>5460</v>
      </c>
    </row>
    <row r="6" ht="32.1" customHeight="1" spans="1:9">
      <c r="A6" s="88">
        <v>2</v>
      </c>
      <c r="B6" s="88" t="s">
        <v>11</v>
      </c>
      <c r="C6" s="91">
        <v>29</v>
      </c>
      <c r="D6" s="91">
        <v>520</v>
      </c>
      <c r="E6" s="89">
        <f>C6*D6</f>
        <v>15080</v>
      </c>
      <c r="F6" s="91">
        <v>14</v>
      </c>
      <c r="G6" s="91">
        <v>260</v>
      </c>
      <c r="H6" s="89">
        <f>F6*G6</f>
        <v>3640</v>
      </c>
      <c r="I6" s="96">
        <f>E6+H6</f>
        <v>18720</v>
      </c>
    </row>
    <row r="7" ht="32.1" customHeight="1" spans="1:9">
      <c r="A7" s="89" t="s">
        <v>12</v>
      </c>
      <c r="B7" s="89"/>
      <c r="C7" s="89">
        <f>SUM(C5:C6)</f>
        <v>38</v>
      </c>
      <c r="D7" s="89"/>
      <c r="E7" s="89">
        <f>SUM(E5:E6)</f>
        <v>19760</v>
      </c>
      <c r="F7" s="89">
        <f>SUM(F5:F6)</f>
        <v>17</v>
      </c>
      <c r="G7" s="89"/>
      <c r="H7" s="89">
        <f>SUM(H5:H6)</f>
        <v>4420</v>
      </c>
      <c r="I7" s="96">
        <f>SUM(I5:I6)</f>
        <v>24180</v>
      </c>
    </row>
    <row r="8" ht="28" customHeight="1" spans="1:9">
      <c r="A8" s="92" t="s">
        <v>13</v>
      </c>
      <c r="B8" s="92"/>
      <c r="C8" s="93"/>
      <c r="D8" s="93"/>
      <c r="E8" s="93"/>
      <c r="F8" s="93"/>
      <c r="G8" s="93"/>
      <c r="H8" s="92" t="s">
        <v>14</v>
      </c>
      <c r="I8" s="97"/>
    </row>
  </sheetData>
  <mergeCells count="5">
    <mergeCell ref="A1:I1"/>
    <mergeCell ref="C3:E3"/>
    <mergeCell ref="F3:H3"/>
    <mergeCell ref="A3:A4"/>
    <mergeCell ref="B3:B4"/>
  </mergeCells>
  <printOptions horizontalCentered="1"/>
  <pageMargins left="0.472222222222222" right="0.472222222222222" top="0.786805555555556" bottom="0.708333333333333" header="0.298611111111111" footer="0.298611111111111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58"/>
  <sheetViews>
    <sheetView zoomScale="115" zoomScaleNormal="115" workbookViewId="0">
      <selection activeCell="M7" sqref="M7"/>
    </sheetView>
  </sheetViews>
  <sheetFormatPr defaultColWidth="9" defaultRowHeight="14.25"/>
  <cols>
    <col min="1" max="1" width="5.125" customWidth="1"/>
    <col min="2" max="2" width="9" style="55"/>
    <col min="3" max="3" width="18.75" style="56" customWidth="1"/>
    <col min="4" max="4" width="6" style="57" customWidth="1"/>
    <col min="5" max="5" width="15.75" style="57" customWidth="1"/>
    <col min="6" max="6" width="14.3416666666667" style="57" customWidth="1"/>
    <col min="7" max="7" width="6.25" style="57" customWidth="1"/>
    <col min="8" max="8" width="7.5" style="57" customWidth="1"/>
    <col min="9" max="9" width="13.1" style="57" customWidth="1"/>
  </cols>
  <sheetData>
    <row r="1" ht="36" customHeight="1" spans="1:9">
      <c r="A1" s="58" t="s">
        <v>15</v>
      </c>
      <c r="B1" s="58"/>
      <c r="C1" s="59"/>
      <c r="D1" s="58"/>
      <c r="E1" s="58"/>
      <c r="F1" s="58"/>
      <c r="G1" s="58"/>
      <c r="H1" s="58"/>
      <c r="I1" s="58"/>
    </row>
    <row r="2" ht="20.1" customHeight="1" spans="1:9">
      <c r="A2" s="4" t="s">
        <v>2</v>
      </c>
      <c r="B2" s="45" t="s">
        <v>16</v>
      </c>
      <c r="C2" s="60" t="s">
        <v>17</v>
      </c>
      <c r="D2" s="4" t="s">
        <v>18</v>
      </c>
      <c r="E2" s="4" t="s">
        <v>19</v>
      </c>
      <c r="F2" s="4" t="s">
        <v>20</v>
      </c>
      <c r="G2" s="4" t="s">
        <v>8</v>
      </c>
      <c r="H2" s="45" t="s">
        <v>9</v>
      </c>
      <c r="I2" s="45" t="s">
        <v>21</v>
      </c>
    </row>
    <row r="3" ht="20.1" customHeight="1" spans="1:9">
      <c r="A3" s="6">
        <v>1</v>
      </c>
      <c r="B3" s="11" t="s">
        <v>22</v>
      </c>
      <c r="C3" s="61" t="s">
        <v>23</v>
      </c>
      <c r="D3" s="11" t="s">
        <v>24</v>
      </c>
      <c r="E3" s="11" t="s">
        <v>10</v>
      </c>
      <c r="F3" s="11" t="s">
        <v>25</v>
      </c>
      <c r="G3" s="62">
        <v>520</v>
      </c>
      <c r="H3" s="46">
        <v>520</v>
      </c>
      <c r="I3" s="10"/>
    </row>
    <row r="4" ht="20.1" customHeight="1" spans="1:9">
      <c r="A4" s="6">
        <v>2</v>
      </c>
      <c r="B4" s="11" t="s">
        <v>26</v>
      </c>
      <c r="C4" s="61" t="s">
        <v>27</v>
      </c>
      <c r="D4" s="11" t="s">
        <v>24</v>
      </c>
      <c r="E4" s="11" t="s">
        <v>10</v>
      </c>
      <c r="F4" s="11" t="s">
        <v>28</v>
      </c>
      <c r="G4" s="46">
        <v>260</v>
      </c>
      <c r="H4" s="46">
        <v>260</v>
      </c>
      <c r="I4" s="10"/>
    </row>
    <row r="5" ht="20.1" customHeight="1" spans="1:9">
      <c r="A5" s="6">
        <v>3</v>
      </c>
      <c r="B5" s="11" t="s">
        <v>29</v>
      </c>
      <c r="C5" s="61" t="s">
        <v>30</v>
      </c>
      <c r="D5" s="11" t="s">
        <v>24</v>
      </c>
      <c r="E5" s="11" t="s">
        <v>10</v>
      </c>
      <c r="F5" s="11" t="s">
        <v>31</v>
      </c>
      <c r="G5" s="46">
        <v>520</v>
      </c>
      <c r="H5" s="46">
        <v>520</v>
      </c>
      <c r="I5" s="10"/>
    </row>
    <row r="6" ht="20.1" customHeight="1" spans="1:9">
      <c r="A6" s="6">
        <v>4</v>
      </c>
      <c r="B6" s="11" t="s">
        <v>32</v>
      </c>
      <c r="C6" s="61" t="s">
        <v>33</v>
      </c>
      <c r="D6" s="11" t="s">
        <v>24</v>
      </c>
      <c r="E6" s="11" t="s">
        <v>10</v>
      </c>
      <c r="F6" s="11" t="s">
        <v>34</v>
      </c>
      <c r="G6" s="46">
        <v>520</v>
      </c>
      <c r="H6" s="46">
        <v>520</v>
      </c>
      <c r="I6" s="10"/>
    </row>
    <row r="7" ht="20.1" customHeight="1" spans="1:9">
      <c r="A7" s="6">
        <v>5</v>
      </c>
      <c r="B7" s="63" t="s">
        <v>35</v>
      </c>
      <c r="C7" s="61" t="s">
        <v>36</v>
      </c>
      <c r="D7" s="64" t="s">
        <v>24</v>
      </c>
      <c r="E7" s="65" t="s">
        <v>10</v>
      </c>
      <c r="F7" s="66" t="s">
        <v>37</v>
      </c>
      <c r="G7" s="46">
        <v>520</v>
      </c>
      <c r="H7" s="46">
        <v>520</v>
      </c>
      <c r="I7" s="10"/>
    </row>
    <row r="8" ht="20.1" customHeight="1" spans="1:9">
      <c r="A8" s="6">
        <v>6</v>
      </c>
      <c r="B8" s="67" t="s">
        <v>38</v>
      </c>
      <c r="C8" s="61" t="s">
        <v>39</v>
      </c>
      <c r="D8" s="67" t="s">
        <v>24</v>
      </c>
      <c r="E8" s="67" t="s">
        <v>10</v>
      </c>
      <c r="F8" s="67" t="s">
        <v>40</v>
      </c>
      <c r="G8" s="46">
        <v>520</v>
      </c>
      <c r="H8" s="46">
        <v>520</v>
      </c>
      <c r="I8" s="10"/>
    </row>
    <row r="9" ht="20.1" customHeight="1" spans="1:9">
      <c r="A9" s="6">
        <v>7</v>
      </c>
      <c r="B9" s="33" t="s">
        <v>41</v>
      </c>
      <c r="C9" s="61" t="s">
        <v>42</v>
      </c>
      <c r="D9" s="33" t="s">
        <v>24</v>
      </c>
      <c r="E9" s="33" t="s">
        <v>10</v>
      </c>
      <c r="F9" s="33" t="s">
        <v>43</v>
      </c>
      <c r="G9" s="46">
        <v>520</v>
      </c>
      <c r="H9" s="46">
        <v>520</v>
      </c>
      <c r="I9" s="10"/>
    </row>
    <row r="10" ht="20.1" customHeight="1" spans="1:9">
      <c r="A10" s="6">
        <v>8</v>
      </c>
      <c r="B10" s="33" t="s">
        <v>44</v>
      </c>
      <c r="C10" s="61" t="s">
        <v>36</v>
      </c>
      <c r="D10" s="33" t="s">
        <v>24</v>
      </c>
      <c r="E10" s="33" t="s">
        <v>10</v>
      </c>
      <c r="F10" s="33" t="s">
        <v>45</v>
      </c>
      <c r="G10" s="46">
        <v>260</v>
      </c>
      <c r="H10" s="46">
        <v>260</v>
      </c>
      <c r="I10" s="10"/>
    </row>
    <row r="11" ht="20.1" customHeight="1" spans="1:9">
      <c r="A11" s="6">
        <v>9</v>
      </c>
      <c r="B11" s="67" t="s">
        <v>46</v>
      </c>
      <c r="C11" s="61" t="s">
        <v>47</v>
      </c>
      <c r="D11" s="67" t="s">
        <v>24</v>
      </c>
      <c r="E11" s="33" t="s">
        <v>10</v>
      </c>
      <c r="F11" s="67" t="s">
        <v>40</v>
      </c>
      <c r="G11" s="46">
        <v>260</v>
      </c>
      <c r="H11" s="46">
        <v>260</v>
      </c>
      <c r="I11" s="10"/>
    </row>
    <row r="12" ht="20.1" customHeight="1" spans="1:9">
      <c r="A12" s="6">
        <v>10</v>
      </c>
      <c r="B12" s="67" t="s">
        <v>48</v>
      </c>
      <c r="C12" s="61" t="s">
        <v>49</v>
      </c>
      <c r="D12" s="67" t="s">
        <v>24</v>
      </c>
      <c r="E12" s="67" t="s">
        <v>10</v>
      </c>
      <c r="F12" s="67" t="s">
        <v>50</v>
      </c>
      <c r="G12" s="46">
        <v>520</v>
      </c>
      <c r="H12" s="46">
        <v>520</v>
      </c>
      <c r="I12" s="10"/>
    </row>
    <row r="13" ht="20.1" customHeight="1" spans="1:9">
      <c r="A13" s="6">
        <v>11</v>
      </c>
      <c r="B13" s="67" t="s">
        <v>51</v>
      </c>
      <c r="C13" s="61" t="s">
        <v>52</v>
      </c>
      <c r="D13" s="67" t="s">
        <v>24</v>
      </c>
      <c r="E13" s="67" t="s">
        <v>10</v>
      </c>
      <c r="F13" s="67" t="s">
        <v>53</v>
      </c>
      <c r="G13" s="46">
        <v>520</v>
      </c>
      <c r="H13" s="46">
        <v>520</v>
      </c>
      <c r="I13" s="67"/>
    </row>
    <row r="14" ht="20.1" customHeight="1" spans="1:9">
      <c r="A14" s="6">
        <v>12</v>
      </c>
      <c r="B14" s="67" t="s">
        <v>54</v>
      </c>
      <c r="C14" s="61" t="s">
        <v>55</v>
      </c>
      <c r="D14" s="67" t="s">
        <v>24</v>
      </c>
      <c r="E14" s="67" t="s">
        <v>10</v>
      </c>
      <c r="F14" s="67" t="s">
        <v>56</v>
      </c>
      <c r="G14" s="46">
        <v>520</v>
      </c>
      <c r="H14" s="46">
        <v>520</v>
      </c>
      <c r="I14" s="67"/>
    </row>
    <row r="15" ht="20.1" customHeight="1" spans="1:9">
      <c r="A15" s="6">
        <v>13</v>
      </c>
      <c r="B15" s="68" t="s">
        <v>57</v>
      </c>
      <c r="C15" s="61" t="s">
        <v>58</v>
      </c>
      <c r="D15" s="68" t="s">
        <v>24</v>
      </c>
      <c r="E15" s="68" t="s">
        <v>59</v>
      </c>
      <c r="F15" s="68" t="s">
        <v>43</v>
      </c>
      <c r="G15" s="69">
        <v>260</v>
      </c>
      <c r="H15" s="69">
        <v>260</v>
      </c>
      <c r="I15" s="71"/>
    </row>
    <row r="16" ht="20.1" customHeight="1" spans="1:9">
      <c r="A16" s="6">
        <v>14</v>
      </c>
      <c r="B16" s="68" t="s">
        <v>60</v>
      </c>
      <c r="C16" s="61" t="s">
        <v>61</v>
      </c>
      <c r="D16" s="68" t="s">
        <v>24</v>
      </c>
      <c r="E16" s="68" t="s">
        <v>59</v>
      </c>
      <c r="F16" s="68" t="s">
        <v>62</v>
      </c>
      <c r="G16" s="69">
        <v>260</v>
      </c>
      <c r="H16" s="69">
        <v>260</v>
      </c>
      <c r="I16" s="71"/>
    </row>
    <row r="17" ht="20.1" customHeight="1" spans="1:9">
      <c r="A17" s="6">
        <v>15</v>
      </c>
      <c r="B17" s="68" t="s">
        <v>63</v>
      </c>
      <c r="C17" s="61" t="s">
        <v>64</v>
      </c>
      <c r="D17" s="68" t="s">
        <v>24</v>
      </c>
      <c r="E17" s="68" t="s">
        <v>59</v>
      </c>
      <c r="F17" s="68" t="s">
        <v>43</v>
      </c>
      <c r="G17" s="69">
        <v>520</v>
      </c>
      <c r="H17" s="69">
        <v>520</v>
      </c>
      <c r="I17" s="71"/>
    </row>
    <row r="18" ht="20.1" customHeight="1" spans="1:9">
      <c r="A18" s="6">
        <v>16</v>
      </c>
      <c r="B18" s="68" t="s">
        <v>65</v>
      </c>
      <c r="C18" s="61" t="s">
        <v>66</v>
      </c>
      <c r="D18" s="68" t="s">
        <v>24</v>
      </c>
      <c r="E18" s="68" t="s">
        <v>59</v>
      </c>
      <c r="F18" s="68" t="s">
        <v>28</v>
      </c>
      <c r="G18" s="69">
        <v>520</v>
      </c>
      <c r="H18" s="69">
        <v>520</v>
      </c>
      <c r="I18" s="71"/>
    </row>
    <row r="19" ht="20.1" customHeight="1" spans="1:9">
      <c r="A19" s="6">
        <v>17</v>
      </c>
      <c r="B19" s="68" t="s">
        <v>67</v>
      </c>
      <c r="C19" s="61" t="s">
        <v>68</v>
      </c>
      <c r="D19" s="68" t="s">
        <v>69</v>
      </c>
      <c r="E19" s="68" t="s">
        <v>59</v>
      </c>
      <c r="F19" s="68" t="s">
        <v>70</v>
      </c>
      <c r="G19" s="69">
        <v>260</v>
      </c>
      <c r="H19" s="69">
        <v>260</v>
      </c>
      <c r="I19" s="71"/>
    </row>
    <row r="20" ht="20.1" customHeight="1" spans="1:9">
      <c r="A20" s="6">
        <v>18</v>
      </c>
      <c r="B20" s="68" t="s">
        <v>71</v>
      </c>
      <c r="C20" s="61" t="s">
        <v>49</v>
      </c>
      <c r="D20" s="68" t="s">
        <v>24</v>
      </c>
      <c r="E20" s="68" t="s">
        <v>59</v>
      </c>
      <c r="F20" s="68" t="s">
        <v>28</v>
      </c>
      <c r="G20" s="69">
        <v>520</v>
      </c>
      <c r="H20" s="69">
        <v>520</v>
      </c>
      <c r="I20" s="71"/>
    </row>
    <row r="21" ht="20.1" customHeight="1" spans="1:9">
      <c r="A21" s="6">
        <v>19</v>
      </c>
      <c r="B21" s="68" t="s">
        <v>72</v>
      </c>
      <c r="C21" s="61" t="s">
        <v>73</v>
      </c>
      <c r="D21" s="68" t="s">
        <v>24</v>
      </c>
      <c r="E21" s="68" t="s">
        <v>59</v>
      </c>
      <c r="F21" s="68" t="s">
        <v>70</v>
      </c>
      <c r="G21" s="69">
        <v>520</v>
      </c>
      <c r="H21" s="69">
        <v>520</v>
      </c>
      <c r="I21" s="71"/>
    </row>
    <row r="22" ht="20.1" customHeight="1" spans="1:9">
      <c r="A22" s="6">
        <v>20</v>
      </c>
      <c r="B22" s="68" t="s">
        <v>74</v>
      </c>
      <c r="C22" s="61" t="s">
        <v>75</v>
      </c>
      <c r="D22" s="70" t="s">
        <v>24</v>
      </c>
      <c r="E22" s="68" t="s">
        <v>59</v>
      </c>
      <c r="F22" s="68" t="s">
        <v>76</v>
      </c>
      <c r="G22" s="69">
        <v>260</v>
      </c>
      <c r="H22" s="69">
        <v>260</v>
      </c>
      <c r="I22" s="71"/>
    </row>
    <row r="23" ht="20.1" customHeight="1" spans="1:9">
      <c r="A23" s="6">
        <v>21</v>
      </c>
      <c r="B23" s="68" t="s">
        <v>77</v>
      </c>
      <c r="C23" s="61" t="s">
        <v>78</v>
      </c>
      <c r="D23" s="68" t="s">
        <v>24</v>
      </c>
      <c r="E23" s="68" t="s">
        <v>59</v>
      </c>
      <c r="F23" s="68" t="s">
        <v>43</v>
      </c>
      <c r="G23" s="69">
        <v>260</v>
      </c>
      <c r="H23" s="69">
        <v>260</v>
      </c>
      <c r="I23" s="71"/>
    </row>
    <row r="24" s="1" customFormat="1" ht="20.1" customHeight="1" spans="1:9">
      <c r="A24" s="6">
        <v>22</v>
      </c>
      <c r="B24" s="68" t="s">
        <v>79</v>
      </c>
      <c r="C24" s="61" t="s">
        <v>80</v>
      </c>
      <c r="D24" s="68" t="s">
        <v>24</v>
      </c>
      <c r="E24" s="68" t="s">
        <v>59</v>
      </c>
      <c r="F24" s="68" t="s">
        <v>28</v>
      </c>
      <c r="G24" s="69">
        <v>260</v>
      </c>
      <c r="H24" s="69">
        <v>260</v>
      </c>
      <c r="I24" s="71"/>
    </row>
    <row r="25" s="1" customFormat="1" ht="20.1" customHeight="1" spans="1:9">
      <c r="A25" s="6">
        <v>23</v>
      </c>
      <c r="B25" s="68" t="s">
        <v>81</v>
      </c>
      <c r="C25" s="61" t="s">
        <v>82</v>
      </c>
      <c r="D25" s="68" t="s">
        <v>24</v>
      </c>
      <c r="E25" s="68" t="s">
        <v>59</v>
      </c>
      <c r="F25" s="68" t="s">
        <v>62</v>
      </c>
      <c r="G25" s="69">
        <v>520</v>
      </c>
      <c r="H25" s="69">
        <v>520</v>
      </c>
      <c r="I25" s="71"/>
    </row>
    <row r="26" s="1" customFormat="1" ht="20.1" customHeight="1" spans="1:9">
      <c r="A26" s="6">
        <v>24</v>
      </c>
      <c r="B26" s="71" t="s">
        <v>83</v>
      </c>
      <c r="C26" s="61" t="s">
        <v>30</v>
      </c>
      <c r="D26" s="68" t="s">
        <v>24</v>
      </c>
      <c r="E26" s="68" t="s">
        <v>59</v>
      </c>
      <c r="F26" s="71" t="s">
        <v>28</v>
      </c>
      <c r="G26" s="69">
        <v>520</v>
      </c>
      <c r="H26" s="69">
        <v>520</v>
      </c>
      <c r="I26" s="71"/>
    </row>
    <row r="27" s="1" customFormat="1" ht="20.1" customHeight="1" spans="1:9">
      <c r="A27" s="6">
        <v>25</v>
      </c>
      <c r="B27" s="72" t="s">
        <v>84</v>
      </c>
      <c r="C27" s="61" t="s">
        <v>85</v>
      </c>
      <c r="D27" s="73" t="s">
        <v>24</v>
      </c>
      <c r="E27" s="73" t="s">
        <v>11</v>
      </c>
      <c r="F27" s="72" t="s">
        <v>86</v>
      </c>
      <c r="G27" s="69">
        <v>520</v>
      </c>
      <c r="H27" s="69">
        <v>520</v>
      </c>
      <c r="I27" s="71"/>
    </row>
    <row r="28" s="1" customFormat="1" ht="20.1" customHeight="1" spans="1:9">
      <c r="A28" s="6">
        <v>26</v>
      </c>
      <c r="B28" s="74" t="s">
        <v>87</v>
      </c>
      <c r="C28" s="61" t="s">
        <v>88</v>
      </c>
      <c r="D28" s="73" t="s">
        <v>24</v>
      </c>
      <c r="E28" s="73" t="s">
        <v>11</v>
      </c>
      <c r="F28" s="72" t="s">
        <v>89</v>
      </c>
      <c r="G28" s="69">
        <v>520</v>
      </c>
      <c r="H28" s="69">
        <v>520</v>
      </c>
      <c r="I28" s="71"/>
    </row>
    <row r="29" s="1" customFormat="1" ht="20.1" customHeight="1" spans="1:9">
      <c r="A29" s="6">
        <v>27</v>
      </c>
      <c r="B29" s="72" t="s">
        <v>90</v>
      </c>
      <c r="C29" s="61" t="s">
        <v>91</v>
      </c>
      <c r="D29" s="73" t="s">
        <v>24</v>
      </c>
      <c r="E29" s="73" t="s">
        <v>11</v>
      </c>
      <c r="F29" s="72" t="s">
        <v>92</v>
      </c>
      <c r="G29" s="69">
        <v>260</v>
      </c>
      <c r="H29" s="69">
        <v>260</v>
      </c>
      <c r="I29" s="71"/>
    </row>
    <row r="30" s="1" customFormat="1" ht="20.1" customHeight="1" spans="1:9">
      <c r="A30" s="6">
        <v>28</v>
      </c>
      <c r="B30" s="72" t="s">
        <v>93</v>
      </c>
      <c r="C30" s="61" t="s">
        <v>94</v>
      </c>
      <c r="D30" s="73" t="s">
        <v>24</v>
      </c>
      <c r="E30" s="73" t="s">
        <v>11</v>
      </c>
      <c r="F30" s="72" t="s">
        <v>92</v>
      </c>
      <c r="G30" s="69">
        <v>520</v>
      </c>
      <c r="H30" s="69">
        <v>520</v>
      </c>
      <c r="I30" s="71"/>
    </row>
    <row r="31" s="1" customFormat="1" ht="20.1" customHeight="1" spans="1:9">
      <c r="A31" s="6">
        <v>29</v>
      </c>
      <c r="B31" s="72" t="s">
        <v>95</v>
      </c>
      <c r="C31" s="61" t="s">
        <v>96</v>
      </c>
      <c r="D31" s="73" t="s">
        <v>24</v>
      </c>
      <c r="E31" s="73" t="s">
        <v>11</v>
      </c>
      <c r="F31" s="72" t="s">
        <v>97</v>
      </c>
      <c r="G31" s="69">
        <v>520</v>
      </c>
      <c r="H31" s="69">
        <v>520</v>
      </c>
      <c r="I31" s="71"/>
    </row>
    <row r="32" s="1" customFormat="1" ht="20.1" customHeight="1" spans="1:9">
      <c r="A32" s="6">
        <v>30</v>
      </c>
      <c r="B32" s="72" t="s">
        <v>98</v>
      </c>
      <c r="C32" s="61" t="s">
        <v>99</v>
      </c>
      <c r="D32" s="73" t="s">
        <v>24</v>
      </c>
      <c r="E32" s="73" t="s">
        <v>11</v>
      </c>
      <c r="F32" s="72" t="s">
        <v>97</v>
      </c>
      <c r="G32" s="69">
        <v>260</v>
      </c>
      <c r="H32" s="69">
        <v>260</v>
      </c>
      <c r="I32" s="71"/>
    </row>
    <row r="33" s="1" customFormat="1" ht="20.1" customHeight="1" spans="1:9">
      <c r="A33" s="6">
        <v>31</v>
      </c>
      <c r="B33" s="72" t="s">
        <v>100</v>
      </c>
      <c r="C33" s="61" t="s">
        <v>36</v>
      </c>
      <c r="D33" s="73" t="s">
        <v>24</v>
      </c>
      <c r="E33" s="73" t="s">
        <v>11</v>
      </c>
      <c r="F33" s="72" t="s">
        <v>89</v>
      </c>
      <c r="G33" s="69">
        <v>260</v>
      </c>
      <c r="H33" s="69">
        <v>260</v>
      </c>
      <c r="I33" s="71"/>
    </row>
    <row r="34" s="1" customFormat="1" ht="20.1" customHeight="1" spans="1:9">
      <c r="A34" s="6">
        <v>32</v>
      </c>
      <c r="B34" s="73" t="s">
        <v>101</v>
      </c>
      <c r="C34" s="61" t="s">
        <v>85</v>
      </c>
      <c r="D34" s="73" t="s">
        <v>24</v>
      </c>
      <c r="E34" s="73" t="s">
        <v>11</v>
      </c>
      <c r="F34" s="73" t="s">
        <v>86</v>
      </c>
      <c r="G34" s="69">
        <v>520</v>
      </c>
      <c r="H34" s="69">
        <v>520</v>
      </c>
      <c r="I34" s="71"/>
    </row>
    <row r="35" s="1" customFormat="1" ht="20.1" customHeight="1" spans="1:9">
      <c r="A35" s="6">
        <v>33</v>
      </c>
      <c r="B35" s="72" t="s">
        <v>102</v>
      </c>
      <c r="C35" s="61" t="s">
        <v>103</v>
      </c>
      <c r="D35" s="73" t="s">
        <v>24</v>
      </c>
      <c r="E35" s="73" t="s">
        <v>11</v>
      </c>
      <c r="F35" s="72" t="s">
        <v>45</v>
      </c>
      <c r="G35" s="69">
        <v>520</v>
      </c>
      <c r="H35" s="69">
        <v>520</v>
      </c>
      <c r="I35" s="71"/>
    </row>
    <row r="36" s="1" customFormat="1" ht="20.1" customHeight="1" spans="1:9">
      <c r="A36" s="6">
        <v>34</v>
      </c>
      <c r="B36" s="72" t="s">
        <v>104</v>
      </c>
      <c r="C36" s="61" t="s">
        <v>105</v>
      </c>
      <c r="D36" s="73" t="s">
        <v>24</v>
      </c>
      <c r="E36" s="73" t="s">
        <v>11</v>
      </c>
      <c r="F36" s="72" t="s">
        <v>45</v>
      </c>
      <c r="G36" s="69">
        <v>520</v>
      </c>
      <c r="H36" s="69">
        <v>520</v>
      </c>
      <c r="I36" s="71"/>
    </row>
    <row r="37" s="1" customFormat="1" ht="20.1" customHeight="1" spans="1:9">
      <c r="A37" s="6">
        <v>35</v>
      </c>
      <c r="B37" s="72" t="s">
        <v>106</v>
      </c>
      <c r="C37" s="61" t="s">
        <v>107</v>
      </c>
      <c r="D37" s="73" t="s">
        <v>24</v>
      </c>
      <c r="E37" s="73" t="s">
        <v>11</v>
      </c>
      <c r="F37" s="72" t="s">
        <v>97</v>
      </c>
      <c r="G37" s="69">
        <v>520</v>
      </c>
      <c r="H37" s="69">
        <v>520</v>
      </c>
      <c r="I37" s="71"/>
    </row>
    <row r="38" s="1" customFormat="1" ht="20.1" customHeight="1" spans="1:9">
      <c r="A38" s="6">
        <v>36</v>
      </c>
      <c r="B38" s="72" t="s">
        <v>108</v>
      </c>
      <c r="C38" s="61" t="s">
        <v>109</v>
      </c>
      <c r="D38" s="73" t="s">
        <v>24</v>
      </c>
      <c r="E38" s="73" t="s">
        <v>11</v>
      </c>
      <c r="F38" s="72" t="s">
        <v>92</v>
      </c>
      <c r="G38" s="69">
        <v>520</v>
      </c>
      <c r="H38" s="69">
        <v>520</v>
      </c>
      <c r="I38" s="71"/>
    </row>
    <row r="39" s="1" customFormat="1" ht="20.1" customHeight="1" spans="1:9">
      <c r="A39" s="6">
        <v>37</v>
      </c>
      <c r="B39" s="72" t="s">
        <v>110</v>
      </c>
      <c r="C39" s="61" t="s">
        <v>111</v>
      </c>
      <c r="D39" s="73" t="s">
        <v>24</v>
      </c>
      <c r="E39" s="73" t="s">
        <v>11</v>
      </c>
      <c r="F39" s="72" t="s">
        <v>92</v>
      </c>
      <c r="G39" s="69">
        <v>520</v>
      </c>
      <c r="H39" s="69">
        <v>520</v>
      </c>
      <c r="I39" s="71"/>
    </row>
    <row r="40" s="1" customFormat="1" ht="20.1" customHeight="1" spans="1:9">
      <c r="A40" s="6">
        <v>38</v>
      </c>
      <c r="B40" s="72" t="s">
        <v>112</v>
      </c>
      <c r="C40" s="61" t="s">
        <v>113</v>
      </c>
      <c r="D40" s="73" t="s">
        <v>69</v>
      </c>
      <c r="E40" s="73" t="s">
        <v>11</v>
      </c>
      <c r="F40" s="72" t="s">
        <v>92</v>
      </c>
      <c r="G40" s="69">
        <v>520</v>
      </c>
      <c r="H40" s="69">
        <v>520</v>
      </c>
      <c r="I40" s="71"/>
    </row>
    <row r="41" s="1" customFormat="1" ht="20.1" customHeight="1" spans="1:9">
      <c r="A41" s="6">
        <v>39</v>
      </c>
      <c r="B41" s="72" t="s">
        <v>114</v>
      </c>
      <c r="C41" s="61" t="s">
        <v>115</v>
      </c>
      <c r="D41" s="73" t="s">
        <v>24</v>
      </c>
      <c r="E41" s="73" t="s">
        <v>11</v>
      </c>
      <c r="F41" s="72" t="s">
        <v>92</v>
      </c>
      <c r="G41" s="69">
        <v>260</v>
      </c>
      <c r="H41" s="69">
        <v>260</v>
      </c>
      <c r="I41" s="71"/>
    </row>
    <row r="42" s="1" customFormat="1" ht="20.1" customHeight="1" spans="1:9">
      <c r="A42" s="6">
        <v>40</v>
      </c>
      <c r="B42" s="72" t="s">
        <v>116</v>
      </c>
      <c r="C42" s="61" t="s">
        <v>117</v>
      </c>
      <c r="D42" s="73" t="s">
        <v>24</v>
      </c>
      <c r="E42" s="73" t="s">
        <v>11</v>
      </c>
      <c r="F42" s="72" t="s">
        <v>97</v>
      </c>
      <c r="G42" s="69">
        <v>520</v>
      </c>
      <c r="H42" s="69">
        <v>520</v>
      </c>
      <c r="I42" s="71"/>
    </row>
    <row r="43" s="1" customFormat="1" ht="20.1" customHeight="1" spans="1:9">
      <c r="A43" s="6">
        <v>41</v>
      </c>
      <c r="B43" s="72" t="s">
        <v>118</v>
      </c>
      <c r="C43" s="61" t="s">
        <v>119</v>
      </c>
      <c r="D43" s="73" t="s">
        <v>24</v>
      </c>
      <c r="E43" s="73" t="s">
        <v>11</v>
      </c>
      <c r="F43" s="72" t="s">
        <v>120</v>
      </c>
      <c r="G43" s="69">
        <v>520</v>
      </c>
      <c r="H43" s="69">
        <v>520</v>
      </c>
      <c r="I43" s="71"/>
    </row>
    <row r="44" s="1" customFormat="1" ht="20.1" customHeight="1" spans="1:9">
      <c r="A44" s="6">
        <v>42</v>
      </c>
      <c r="B44" s="72" t="s">
        <v>121</v>
      </c>
      <c r="C44" s="61" t="s">
        <v>88</v>
      </c>
      <c r="D44" s="73" t="s">
        <v>24</v>
      </c>
      <c r="E44" s="73" t="s">
        <v>11</v>
      </c>
      <c r="F44" s="72" t="s">
        <v>97</v>
      </c>
      <c r="G44" s="69">
        <v>260</v>
      </c>
      <c r="H44" s="69">
        <v>260</v>
      </c>
      <c r="I44" s="71"/>
    </row>
    <row r="45" s="1" customFormat="1" ht="20.1" customHeight="1" spans="1:9">
      <c r="A45" s="6">
        <v>43</v>
      </c>
      <c r="B45" s="72" t="s">
        <v>122</v>
      </c>
      <c r="C45" s="61" t="s">
        <v>123</v>
      </c>
      <c r="D45" s="73" t="s">
        <v>24</v>
      </c>
      <c r="E45" s="73" t="s">
        <v>11</v>
      </c>
      <c r="F45" s="72" t="s">
        <v>86</v>
      </c>
      <c r="G45" s="69">
        <v>260</v>
      </c>
      <c r="H45" s="69">
        <v>260</v>
      </c>
      <c r="I45" s="71"/>
    </row>
    <row r="46" s="1" customFormat="1" ht="20.1" customHeight="1" spans="1:9">
      <c r="A46" s="6">
        <v>44</v>
      </c>
      <c r="B46" s="72" t="s">
        <v>124</v>
      </c>
      <c r="C46" s="61" t="s">
        <v>111</v>
      </c>
      <c r="D46" s="73" t="s">
        <v>24</v>
      </c>
      <c r="E46" s="73" t="s">
        <v>11</v>
      </c>
      <c r="F46" s="72" t="s">
        <v>86</v>
      </c>
      <c r="G46" s="69">
        <v>520</v>
      </c>
      <c r="H46" s="69">
        <v>520</v>
      </c>
      <c r="I46" s="71"/>
    </row>
    <row r="47" s="1" customFormat="1" ht="20.1" customHeight="1" spans="1:9">
      <c r="A47" s="6">
        <v>45</v>
      </c>
      <c r="B47" s="68" t="s">
        <v>125</v>
      </c>
      <c r="C47" s="61" t="s">
        <v>126</v>
      </c>
      <c r="D47" s="73" t="s">
        <v>24</v>
      </c>
      <c r="E47" s="73" t="s">
        <v>11</v>
      </c>
      <c r="F47" s="68" t="s">
        <v>127</v>
      </c>
      <c r="G47" s="69">
        <v>520</v>
      </c>
      <c r="H47" s="69">
        <v>520</v>
      </c>
      <c r="I47" s="83"/>
    </row>
    <row r="48" s="1" customFormat="1" ht="20.1" customHeight="1" spans="1:9">
      <c r="A48" s="6">
        <v>46</v>
      </c>
      <c r="B48" s="31" t="s">
        <v>128</v>
      </c>
      <c r="C48" s="61" t="s">
        <v>129</v>
      </c>
      <c r="D48" s="73" t="s">
        <v>24</v>
      </c>
      <c r="E48" s="73" t="s">
        <v>11</v>
      </c>
      <c r="F48" s="31" t="s">
        <v>92</v>
      </c>
      <c r="G48" s="75">
        <v>520</v>
      </c>
      <c r="H48" s="75">
        <v>520</v>
      </c>
      <c r="I48" s="83"/>
    </row>
    <row r="49" s="1" customFormat="1" ht="20.1" customHeight="1" spans="1:9">
      <c r="A49" s="6">
        <v>47</v>
      </c>
      <c r="B49" s="31" t="s">
        <v>130</v>
      </c>
      <c r="C49" s="61" t="s">
        <v>131</v>
      </c>
      <c r="D49" s="73" t="s">
        <v>24</v>
      </c>
      <c r="E49" s="73" t="s">
        <v>11</v>
      </c>
      <c r="F49" s="31" t="s">
        <v>97</v>
      </c>
      <c r="G49" s="76">
        <v>260</v>
      </c>
      <c r="H49" s="76">
        <v>260</v>
      </c>
      <c r="I49" s="84"/>
    </row>
    <row r="50" s="1" customFormat="1" ht="20.1" customHeight="1" spans="1:9">
      <c r="A50" s="6">
        <v>48</v>
      </c>
      <c r="B50" s="77" t="s">
        <v>132</v>
      </c>
      <c r="C50" s="61" t="s">
        <v>133</v>
      </c>
      <c r="D50" s="73" t="s">
        <v>24</v>
      </c>
      <c r="E50" s="73" t="s">
        <v>11</v>
      </c>
      <c r="F50" s="77" t="s">
        <v>134</v>
      </c>
      <c r="G50" s="47">
        <v>260</v>
      </c>
      <c r="H50" s="76">
        <f t="shared" ref="H50:H57" si="0">G50</f>
        <v>260</v>
      </c>
      <c r="I50" s="84"/>
    </row>
    <row r="51" s="1" customFormat="1" ht="20.1" customHeight="1" spans="1:9">
      <c r="A51" s="6">
        <v>49</v>
      </c>
      <c r="B51" s="77" t="s">
        <v>135</v>
      </c>
      <c r="C51" s="61" t="s">
        <v>85</v>
      </c>
      <c r="D51" s="73" t="s">
        <v>24</v>
      </c>
      <c r="E51" s="73" t="s">
        <v>11</v>
      </c>
      <c r="F51" s="77" t="s">
        <v>136</v>
      </c>
      <c r="G51" s="47">
        <v>520</v>
      </c>
      <c r="H51" s="76">
        <f t="shared" si="0"/>
        <v>520</v>
      </c>
      <c r="I51" s="84"/>
    </row>
    <row r="52" s="1" customFormat="1" ht="20.1" customHeight="1" spans="1:9">
      <c r="A52" s="6">
        <v>50</v>
      </c>
      <c r="B52" s="77" t="s">
        <v>137</v>
      </c>
      <c r="C52" s="61" t="s">
        <v>138</v>
      </c>
      <c r="D52" s="73" t="s">
        <v>24</v>
      </c>
      <c r="E52" s="73" t="s">
        <v>11</v>
      </c>
      <c r="F52" s="77" t="s">
        <v>136</v>
      </c>
      <c r="G52" s="47">
        <v>520</v>
      </c>
      <c r="H52" s="76">
        <f t="shared" si="0"/>
        <v>520</v>
      </c>
      <c r="I52" s="84"/>
    </row>
    <row r="53" s="1" customFormat="1" ht="20.1" customHeight="1" spans="1:9">
      <c r="A53" s="6">
        <v>51</v>
      </c>
      <c r="B53" s="77" t="s">
        <v>139</v>
      </c>
      <c r="C53" s="61" t="s">
        <v>140</v>
      </c>
      <c r="D53" s="73" t="s">
        <v>24</v>
      </c>
      <c r="E53" s="73" t="s">
        <v>11</v>
      </c>
      <c r="F53" s="77" t="s">
        <v>141</v>
      </c>
      <c r="G53" s="47">
        <v>520</v>
      </c>
      <c r="H53" s="76">
        <f t="shared" si="0"/>
        <v>520</v>
      </c>
      <c r="I53" s="84"/>
    </row>
    <row r="54" s="1" customFormat="1" ht="20.1" customHeight="1" spans="1:9">
      <c r="A54" s="6">
        <v>52</v>
      </c>
      <c r="B54" s="77" t="s">
        <v>142</v>
      </c>
      <c r="C54" s="61" t="s">
        <v>143</v>
      </c>
      <c r="D54" s="73" t="s">
        <v>24</v>
      </c>
      <c r="E54" s="73" t="s">
        <v>11</v>
      </c>
      <c r="F54" s="77" t="s">
        <v>141</v>
      </c>
      <c r="G54" s="47">
        <v>520</v>
      </c>
      <c r="H54" s="76">
        <f t="shared" si="0"/>
        <v>520</v>
      </c>
      <c r="I54" s="84"/>
    </row>
    <row r="55" s="1" customFormat="1" ht="20.1" customHeight="1" spans="1:9">
      <c r="A55" s="6">
        <v>53</v>
      </c>
      <c r="B55" s="77" t="s">
        <v>144</v>
      </c>
      <c r="C55" s="61" t="s">
        <v>133</v>
      </c>
      <c r="D55" s="73" t="s">
        <v>24</v>
      </c>
      <c r="E55" s="73" t="s">
        <v>11</v>
      </c>
      <c r="F55" s="77" t="s">
        <v>141</v>
      </c>
      <c r="G55" s="47">
        <v>520</v>
      </c>
      <c r="H55" s="76">
        <f t="shared" si="0"/>
        <v>520</v>
      </c>
      <c r="I55" s="84"/>
    </row>
    <row r="56" s="1" customFormat="1" ht="20.1" customHeight="1" spans="1:9">
      <c r="A56" s="6">
        <v>54</v>
      </c>
      <c r="B56" s="77" t="s">
        <v>145</v>
      </c>
      <c r="C56" s="61" t="s">
        <v>146</v>
      </c>
      <c r="D56" s="73" t="s">
        <v>24</v>
      </c>
      <c r="E56" s="73" t="s">
        <v>11</v>
      </c>
      <c r="F56" s="77" t="s">
        <v>147</v>
      </c>
      <c r="G56" s="47">
        <v>520</v>
      </c>
      <c r="H56" s="76">
        <f t="shared" si="0"/>
        <v>520</v>
      </c>
      <c r="I56" s="84"/>
    </row>
    <row r="57" s="1" customFormat="1" ht="20.1" customHeight="1" spans="1:9">
      <c r="A57" s="6">
        <v>55</v>
      </c>
      <c r="B57" s="77" t="s">
        <v>148</v>
      </c>
      <c r="C57" s="61" t="s">
        <v>149</v>
      </c>
      <c r="D57" s="73" t="s">
        <v>24</v>
      </c>
      <c r="E57" s="73" t="s">
        <v>11</v>
      </c>
      <c r="F57" s="77" t="s">
        <v>147</v>
      </c>
      <c r="G57" s="47">
        <v>520</v>
      </c>
      <c r="H57" s="76">
        <f t="shared" si="0"/>
        <v>520</v>
      </c>
      <c r="I57" s="84"/>
    </row>
    <row r="58" ht="20.1" customHeight="1" spans="1:9">
      <c r="A58" s="78" t="s">
        <v>12</v>
      </c>
      <c r="B58" s="79"/>
      <c r="C58" s="80"/>
      <c r="D58" s="81"/>
      <c r="E58" s="81"/>
      <c r="F58" s="81"/>
      <c r="G58" s="81"/>
      <c r="H58" s="82">
        <f>SUM(H3:H57)</f>
        <v>24180</v>
      </c>
      <c r="I58" s="85"/>
    </row>
  </sheetData>
  <autoFilter ref="A2:I58">
    <extLst/>
  </autoFilter>
  <mergeCells count="2">
    <mergeCell ref="A1:I1"/>
    <mergeCell ref="A58:B58"/>
  </mergeCells>
  <printOptions horizontalCentered="1"/>
  <pageMargins left="0.590277777777778" right="0.590277777777778" top="0.786805555555556" bottom="0.708333333333333" header="0.5" footer="0.5"/>
  <pageSetup paperSize="9" scale="92" fitToHeight="0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0"/>
  <sheetViews>
    <sheetView tabSelected="1" workbookViewId="0">
      <selection activeCell="M12" sqref="M12"/>
    </sheetView>
  </sheetViews>
  <sheetFormatPr defaultColWidth="9" defaultRowHeight="14.25"/>
  <cols>
    <col min="1" max="1" width="5" customWidth="1"/>
    <col min="2" max="3" width="11.625" customWidth="1"/>
    <col min="4" max="4" width="22.375" customWidth="1"/>
    <col min="6" max="6" width="17.375" customWidth="1"/>
    <col min="7" max="7" width="14.75" customWidth="1"/>
    <col min="10" max="10" width="14.5" customWidth="1"/>
  </cols>
  <sheetData>
    <row r="1" ht="46" customHeight="1" spans="1:10">
      <c r="A1" s="2" t="s">
        <v>150</v>
      </c>
      <c r="B1" s="2"/>
      <c r="C1" s="2"/>
      <c r="D1" s="2"/>
      <c r="E1" s="2"/>
      <c r="F1" s="2"/>
      <c r="G1" s="3"/>
      <c r="H1" s="2"/>
      <c r="I1" s="2"/>
      <c r="J1" s="2"/>
    </row>
    <row r="2" s="1" customFormat="1" ht="20" customHeight="1" spans="1:10">
      <c r="A2" s="4" t="s">
        <v>2</v>
      </c>
      <c r="B2" s="4" t="s">
        <v>151</v>
      </c>
      <c r="C2" s="4" t="s">
        <v>16</v>
      </c>
      <c r="D2" s="4" t="s">
        <v>17</v>
      </c>
      <c r="E2" s="4" t="s">
        <v>18</v>
      </c>
      <c r="F2" s="4" t="s">
        <v>19</v>
      </c>
      <c r="G2" s="4" t="s">
        <v>20</v>
      </c>
      <c r="H2" s="5" t="s">
        <v>152</v>
      </c>
      <c r="I2" s="44" t="s">
        <v>153</v>
      </c>
      <c r="J2" s="45" t="s">
        <v>21</v>
      </c>
    </row>
    <row r="3" s="1" customFormat="1" ht="20" customHeight="1" spans="1:10">
      <c r="A3" s="6">
        <v>1</v>
      </c>
      <c r="B3" s="7"/>
      <c r="C3" s="8"/>
      <c r="D3" s="8"/>
      <c r="E3" s="9"/>
      <c r="F3" s="9"/>
      <c r="G3" s="8"/>
      <c r="H3" s="10"/>
      <c r="I3" s="46"/>
      <c r="J3" s="10"/>
    </row>
    <row r="4" s="1" customFormat="1" ht="20" customHeight="1" spans="1:10">
      <c r="A4" s="6">
        <v>2</v>
      </c>
      <c r="B4" s="7"/>
      <c r="C4" s="11"/>
      <c r="D4" s="11"/>
      <c r="E4" s="11"/>
      <c r="F4" s="11"/>
      <c r="G4" s="11"/>
      <c r="H4" s="11"/>
      <c r="I4" s="46"/>
      <c r="J4" s="10"/>
    </row>
    <row r="5" s="1" customFormat="1" ht="20" customHeight="1" spans="1:10">
      <c r="A5" s="6">
        <v>7</v>
      </c>
      <c r="B5" s="12"/>
      <c r="C5" s="12"/>
      <c r="D5" s="12"/>
      <c r="E5" s="12"/>
      <c r="F5" s="13"/>
      <c r="G5" s="12"/>
      <c r="H5" s="12"/>
      <c r="I5" s="47"/>
      <c r="J5" s="12"/>
    </row>
    <row r="6" s="1" customFormat="1" ht="20" customHeight="1" spans="1:10">
      <c r="A6" s="6">
        <v>8</v>
      </c>
      <c r="B6" s="12"/>
      <c r="C6" s="12"/>
      <c r="D6" s="12"/>
      <c r="E6" s="12"/>
      <c r="F6" s="13"/>
      <c r="G6" s="12"/>
      <c r="H6" s="12"/>
      <c r="I6" s="47"/>
      <c r="J6" s="12"/>
    </row>
    <row r="7" s="1" customFormat="1" ht="20" customHeight="1" spans="1:10">
      <c r="A7" s="6">
        <v>9</v>
      </c>
      <c r="B7" s="12"/>
      <c r="C7" s="12"/>
      <c r="D7" s="12"/>
      <c r="E7" s="12"/>
      <c r="F7" s="13"/>
      <c r="G7" s="12"/>
      <c r="H7" s="12"/>
      <c r="I7" s="47"/>
      <c r="J7" s="12"/>
    </row>
    <row r="8" s="1" customFormat="1" ht="20" customHeight="1" spans="1:10">
      <c r="A8" s="6">
        <v>10</v>
      </c>
      <c r="B8" s="12"/>
      <c r="C8" s="12"/>
      <c r="D8" s="12"/>
      <c r="E8" s="12"/>
      <c r="F8" s="13"/>
      <c r="G8" s="12"/>
      <c r="H8" s="12"/>
      <c r="I8" s="47"/>
      <c r="J8" s="12"/>
    </row>
    <row r="9" s="1" customFormat="1" ht="20" customHeight="1" spans="1:10">
      <c r="A9" s="14" t="s">
        <v>154</v>
      </c>
      <c r="B9" s="15"/>
      <c r="C9" s="15"/>
      <c r="D9" s="15"/>
      <c r="E9" s="15"/>
      <c r="F9" s="16"/>
      <c r="G9" s="17"/>
      <c r="H9" s="18"/>
      <c r="I9" s="18"/>
      <c r="J9" s="48"/>
    </row>
    <row r="10" s="1" customFormat="1" ht="20" customHeight="1" spans="1:10">
      <c r="A10" s="19" t="s">
        <v>155</v>
      </c>
      <c r="B10" s="19"/>
      <c r="C10" s="20"/>
      <c r="D10" s="20"/>
      <c r="E10" s="21"/>
      <c r="F10" s="22"/>
      <c r="G10" s="23"/>
      <c r="H10" s="22" t="s">
        <v>156</v>
      </c>
      <c r="I10" s="22"/>
      <c r="J10" s="22"/>
    </row>
    <row r="11" s="1" customFormat="1" spans="1:10">
      <c r="A11" s="22"/>
      <c r="B11" s="22"/>
      <c r="C11" s="22"/>
      <c r="D11" s="22"/>
      <c r="E11" s="22"/>
      <c r="F11" s="22"/>
      <c r="G11" s="23"/>
      <c r="H11" s="22"/>
      <c r="I11" s="22"/>
      <c r="J11" s="49"/>
    </row>
    <row r="12" s="1" customFormat="1" ht="27.75" spans="1:10">
      <c r="A12" s="2" t="s">
        <v>157</v>
      </c>
      <c r="B12" s="2"/>
      <c r="C12" s="2"/>
      <c r="D12" s="2"/>
      <c r="E12" s="2"/>
      <c r="F12" s="2"/>
      <c r="G12" s="3"/>
      <c r="H12" s="2"/>
      <c r="I12" s="2"/>
      <c r="J12" s="2"/>
    </row>
    <row r="13" s="1" customFormat="1" ht="24" spans="1:10">
      <c r="A13" s="24" t="s">
        <v>2</v>
      </c>
      <c r="B13" s="24" t="s">
        <v>158</v>
      </c>
      <c r="C13" s="24" t="s">
        <v>159</v>
      </c>
      <c r="D13" s="24" t="s">
        <v>160</v>
      </c>
      <c r="E13" s="24" t="s">
        <v>18</v>
      </c>
      <c r="F13" s="24" t="s">
        <v>17</v>
      </c>
      <c r="G13" s="25" t="s">
        <v>161</v>
      </c>
      <c r="H13" s="24" t="s">
        <v>162</v>
      </c>
      <c r="I13" s="24" t="s">
        <v>163</v>
      </c>
      <c r="J13" s="50" t="s">
        <v>164</v>
      </c>
    </row>
    <row r="14" s="1" customFormat="1" spans="1:10">
      <c r="A14" s="26"/>
      <c r="B14" s="27" t="s">
        <v>165</v>
      </c>
      <c r="C14" s="27"/>
      <c r="D14" s="28"/>
      <c r="E14" s="29"/>
      <c r="F14" s="28"/>
      <c r="G14" s="30"/>
      <c r="H14" s="29"/>
      <c r="I14" s="28"/>
      <c r="J14" s="35"/>
    </row>
    <row r="15" s="1" customFormat="1" spans="1:10">
      <c r="A15" s="26"/>
      <c r="B15" s="31"/>
      <c r="C15" s="31"/>
      <c r="D15" s="29"/>
      <c r="E15" s="29"/>
      <c r="F15" s="31"/>
      <c r="G15" s="30"/>
      <c r="H15" s="29"/>
      <c r="I15" s="29"/>
      <c r="J15" s="51"/>
    </row>
    <row r="16" s="1" customFormat="1" spans="1:10">
      <c r="A16" s="26"/>
      <c r="B16" s="13"/>
      <c r="C16" s="32"/>
      <c r="D16" s="33"/>
      <c r="E16" s="33"/>
      <c r="F16" s="33"/>
      <c r="G16" s="34"/>
      <c r="H16" s="35"/>
      <c r="I16" s="35"/>
      <c r="J16" s="52"/>
    </row>
    <row r="17" s="1" customFormat="1" spans="1:10">
      <c r="A17" s="26"/>
      <c r="B17" s="13"/>
      <c r="C17" s="36"/>
      <c r="D17" s="37"/>
      <c r="E17" s="33"/>
      <c r="F17" s="37"/>
      <c r="G17" s="38"/>
      <c r="H17" s="36"/>
      <c r="I17" s="36"/>
      <c r="J17" s="53"/>
    </row>
    <row r="18" spans="1:10">
      <c r="A18" s="39"/>
      <c r="B18" s="40"/>
      <c r="C18" s="40"/>
      <c r="D18" s="41"/>
      <c r="E18" s="40"/>
      <c r="F18" s="42"/>
      <c r="G18" s="43"/>
      <c r="H18" s="35"/>
      <c r="I18" s="35"/>
      <c r="J18" s="54"/>
    </row>
    <row r="19" spans="1:10">
      <c r="A19" s="14" t="s">
        <v>166</v>
      </c>
      <c r="B19" s="15"/>
      <c r="C19" s="15"/>
      <c r="D19" s="15"/>
      <c r="E19" s="15"/>
      <c r="F19" s="16"/>
      <c r="G19" s="17"/>
      <c r="H19" s="18"/>
      <c r="I19" s="18"/>
      <c r="J19" s="48"/>
    </row>
    <row r="20" spans="1:10">
      <c r="A20" s="19" t="s">
        <v>155</v>
      </c>
      <c r="B20" s="19"/>
      <c r="C20" s="20"/>
      <c r="D20" s="20"/>
      <c r="E20" s="21"/>
      <c r="F20" s="22"/>
      <c r="G20" s="23"/>
      <c r="H20" s="22" t="s">
        <v>156</v>
      </c>
      <c r="I20" s="22"/>
      <c r="J20" s="22"/>
    </row>
  </sheetData>
  <mergeCells count="4">
    <mergeCell ref="A1:J1"/>
    <mergeCell ref="A9:F9"/>
    <mergeCell ref="A12:J12"/>
    <mergeCell ref="A19:F19"/>
  </mergeCells>
  <conditionalFormatting sqref="C3">
    <cfRule type="duplicateValues" dxfId="0" priority="47"/>
    <cfRule type="duplicateValues" dxfId="0" priority="48"/>
    <cfRule type="duplicateValues" dxfId="0" priority="49"/>
  </conditionalFormatting>
  <conditionalFormatting sqref="C3:D3">
    <cfRule type="duplicateValues" dxfId="0" priority="43"/>
    <cfRule type="duplicateValues" dxfId="0" priority="44"/>
  </conditionalFormatting>
  <conditionalFormatting sqref="D3">
    <cfRule type="duplicateValues" dxfId="0" priority="45"/>
    <cfRule type="duplicateValues" dxfId="0" priority="46"/>
  </conditionalFormatting>
  <conditionalFormatting sqref="D4">
    <cfRule type="duplicateValues" dxfId="1" priority="50"/>
  </conditionalFormatting>
  <conditionalFormatting sqref="D14">
    <cfRule type="duplicateValues" dxfId="0" priority="60"/>
    <cfRule type="duplicateValues" dxfId="0" priority="61"/>
    <cfRule type="duplicateValues" dxfId="0" priority="62"/>
    <cfRule type="duplicateValues" dxfId="0" priority="63"/>
  </conditionalFormatting>
  <conditionalFormatting sqref="F14">
    <cfRule type="duplicateValues" dxfId="0" priority="57"/>
    <cfRule type="duplicateValues" dxfId="0" priority="58"/>
    <cfRule type="duplicateValues" dxfId="0" priority="59"/>
  </conditionalFormatting>
  <conditionalFormatting sqref="I14">
    <cfRule type="duplicateValues" dxfId="0" priority="54"/>
    <cfRule type="duplicateValues" dxfId="0" priority="55"/>
    <cfRule type="duplicateValues" dxfId="0" priority="56"/>
  </conditionalFormatting>
  <printOptions horizontalCentered="1"/>
  <pageMargins left="0.751388888888889" right="0.751388888888889" top="1" bottom="1" header="0.5" footer="0.5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汇总表</vt:lpstr>
      <vt:lpstr>护理费</vt:lpstr>
      <vt:lpstr>护理费变更表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雪花ミ飞舞</cp:lastModifiedBy>
  <dcterms:created xsi:type="dcterms:W3CDTF">2015-06-05T18:19:00Z</dcterms:created>
  <dcterms:modified xsi:type="dcterms:W3CDTF">2023-08-10T08:16:35Z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E2C4CE6F19534741A7CB5CABE5425268</vt:lpwstr>
  </property>
</Properties>
</file>