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715" windowHeight="12765"/>
  </bookViews>
  <sheets>
    <sheet name="Sheet2" sheetId="2" r:id="rId1"/>
  </sheets>
  <definedNames>
    <definedName name="_xlnm._FilterDatabase" localSheetId="0" hidden="1">Sheet2!$A$1:$Y$42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<sst xmlns="http://schemas.openxmlformats.org/spreadsheetml/2006/main" count="481" uniqueCount="205">
  <si>
    <t xml:space="preserve">益阳高新区2024年度巩固拓展脱贫攻坚成果和乡村振兴项目库动态调整项目申报表  </t>
  </si>
  <si>
    <t>序号</t>
  </si>
  <si>
    <t>项目类别</t>
  </si>
  <si>
    <t>街道</t>
  </si>
  <si>
    <t>村社区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</si>
  <si>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</si>
  <si>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</si>
  <si>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</si>
  <si>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</si>
  <si>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</si>
  <si>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</si>
  <si>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</si>
  <si>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</si>
  <si>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</si>
  <si>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
农机制</t>
  </si>
  <si>
    <t>备注</t>
  </si>
  <si>
    <t>项目
类型</t>
  </si>
  <si>
    <t>二级项目类型</t>
  </si>
  <si>
    <t>项目子内型</t>
  </si>
  <si>
    <t>计划开工时间</t>
  </si>
  <si>
    <t>计划完工时间</t>
  </si>
  <si>
    <t>项目预算总投资( 万元)</t>
  </si>
  <si>
    <t>其中</t>
  </si>
  <si>
    <t>受益村数(个)</t>
  </si>
  <si>
    <t>受益户数(户 )</t>
  </si>
  <si>
    <t>受益人口数(人)</t>
  </si>
  <si>
    <t>财政资金(万元)</t>
  </si>
  <si>
    <t>其他资金(万元)</t>
  </si>
  <si>
    <t>受益脱贫村数(个)</t>
  </si>
  <si>
    <t>受益脱贫户数及防止返贫监测对象户数(户)</t>
  </si>
  <si>
    <t>受益脱贫
人口数及
防止返贫
监测对象
人口数
(人)</t>
  </si>
  <si>
    <t>乡村建设行动</t>
  </si>
  <si>
    <t>农村基础设施</t>
  </si>
  <si>
    <t>农村道路建设</t>
  </si>
  <si>
    <t>鱼形山街道</t>
  </si>
  <si>
    <t>百羊庄村</t>
  </si>
  <si>
    <t>百羊庄村刘家塘公路拓宽改造-1标段</t>
  </si>
  <si>
    <t>新建</t>
  </si>
  <si>
    <t>百羊庄村刘家塘片区</t>
  </si>
  <si>
    <t>公路拓宽1.5公里</t>
  </si>
  <si>
    <t>方便农用机械及车辆来往通行，促进生产，提高当地村民生活水平</t>
  </si>
  <si>
    <t>为方便农用机械及车辆来往通行，促进生产，提高当地村民生活水平，使群众满意度达100%。</t>
  </si>
  <si>
    <t>基础设施</t>
  </si>
  <si>
    <t>基础设施建设</t>
  </si>
  <si>
    <t>灵宝山社区</t>
  </si>
  <si>
    <t>外环线至丝竹冲水库公路路基加固工程</t>
  </si>
  <si>
    <t>维修</t>
  </si>
  <si>
    <t>蔡家湾组</t>
  </si>
  <si>
    <t>路基加固400米，浆砌挡土墙150米</t>
  </si>
  <si>
    <t>改善居民出行便利，促进经济发展和粮食生产</t>
  </si>
  <si>
    <t>农村供水保障设施建设</t>
  </si>
  <si>
    <t>左干渠居民饮水工程</t>
  </si>
  <si>
    <t>左干渠沿线</t>
  </si>
  <si>
    <t>新增68户居民自来水供水</t>
  </si>
  <si>
    <t>改善居民生活用水</t>
  </si>
  <si>
    <t>大塘组进组公路</t>
  </si>
  <si>
    <t>大塘组</t>
  </si>
  <si>
    <t>新建砼道路长265米</t>
  </si>
  <si>
    <t>产业发展</t>
  </si>
  <si>
    <t>配套设施项目</t>
  </si>
  <si>
    <t>小型水利建设</t>
  </si>
  <si>
    <t>浮云铺村</t>
  </si>
  <si>
    <t>杨梅冲腰塘清淤、硬化、塘基扩宽工程</t>
  </si>
  <si>
    <t>改建</t>
  </si>
  <si>
    <t>浮云铺村杨梅冲组</t>
  </si>
  <si>
    <t>修建护坡120m、塘堤加固410m</t>
  </si>
  <si>
    <t>改善脱贫户农田水利生产条件，促进脱贫户产业发展，粮食增收</t>
  </si>
  <si>
    <t>为受益片区内农田提供灌溉便利，保证充足的灌溉水源，使群众满意度达100%</t>
  </si>
  <si>
    <t>鱼形山村</t>
  </si>
  <si>
    <t>南家山大塘清淤塘基维修</t>
  </si>
  <si>
    <t>南家山组</t>
  </si>
  <si>
    <t>清淤2万立方米，新增涵管30米</t>
  </si>
  <si>
    <t>改善农田水利生产条件，促进产业发展，粮食增收。</t>
  </si>
  <si>
    <t>麻园里水沟清淤维修硬化</t>
  </si>
  <si>
    <t>麻园里组</t>
  </si>
  <si>
    <t>水沟混凝土硬化，长300米，宽1米，深0.5米；沟底硬化70立方米</t>
  </si>
  <si>
    <t>甲板坡组水渠清淤、硬化</t>
  </si>
  <si>
    <t>甲板坡组</t>
  </si>
  <si>
    <t>水渠清淤、硬化：长285米、深0.6米、宽0.5米</t>
  </si>
  <si>
    <t>改善脱贫户农田水利生产条件，促进脱贫户产业发展，粮食增收。</t>
  </si>
  <si>
    <t>为受益片区内农田提供灌溉便利，保证充足的灌溉水源，使群众满意度达100%。</t>
  </si>
  <si>
    <t>四方山社区</t>
  </si>
  <si>
    <t>四方山社区列槽门组渠道维修加固工程</t>
  </si>
  <si>
    <t>四方山社区列槽门组</t>
  </si>
  <si>
    <t>渠道U型槽硬化320米</t>
  </si>
  <si>
    <t>生产项目</t>
  </si>
  <si>
    <t>种植业基地</t>
  </si>
  <si>
    <t>规模化发展食用菌（香菇）冷藏车、铲车拌料机、装袋机建设项目</t>
  </si>
  <si>
    <t>新增福田欧马可S1冷藏车和柳工20铲车拌料机及装袋机各一台，用于食用菌和菌棒的运输和加工生产</t>
  </si>
  <si>
    <t>解决农村劳动力30人左右</t>
  </si>
  <si>
    <t>带动农户500户每亩增收500元，</t>
  </si>
  <si>
    <t>规模化发展食用菌（香菇）基地建设</t>
  </si>
  <si>
    <t>用于食用菌和菌棒加工生产</t>
  </si>
  <si>
    <t>解决农村劳动力15人左右</t>
  </si>
  <si>
    <t>带动农户50户每亩增收500元，</t>
  </si>
  <si>
    <t>鱼形湖社区</t>
  </si>
  <si>
    <t>新屋冲排灌渠维修及机耕道新建</t>
  </si>
  <si>
    <t>1200米排灌渠维修、永隆冲至新屋冲组1200米机耕道新建</t>
  </si>
  <si>
    <t>改善脱贫户就业问题，稳定增收</t>
  </si>
  <si>
    <t>为受益片区内居民提供充足的就业机会，使群众满意度达100%</t>
  </si>
  <si>
    <t>就业项目</t>
  </si>
  <si>
    <t>就业培训</t>
  </si>
  <si>
    <t>技能培训</t>
  </si>
  <si>
    <t>劳动力技能培训</t>
  </si>
  <si>
    <t>培训人数50人，培训7天</t>
  </si>
  <si>
    <t>提高群众的参与度和满意度，提升培训效果，突出重点，增强培实效。</t>
  </si>
  <si>
    <t>加强农民群众劳动技能，推动农民群众就业。</t>
  </si>
  <si>
    <t>防火隔离带建设</t>
  </si>
  <si>
    <t>建设防火隔离带400米</t>
  </si>
  <si>
    <t>产业发展项目</t>
  </si>
  <si>
    <t>配套基础设施项目</t>
  </si>
  <si>
    <t>小型农田水利设施建设</t>
  </si>
  <si>
    <t>谢林港镇</t>
  </si>
  <si>
    <t>谢林港村</t>
  </si>
  <si>
    <t>高码头油菜制种基地机耕道、山塘整改工程</t>
  </si>
  <si>
    <t>谢林港村村民委员会</t>
  </si>
  <si>
    <t>机耕道维修、池塘、涵管维修、渠沟衬砌、荒地整理等</t>
  </si>
  <si>
    <t>方便农田机器作业，为油菜制种提供便利的灌溉条件，保证充足灌溉水源，提高油菜制种率。</t>
  </si>
  <si>
    <t>为农户提供务工条件，增加农户收益。</t>
  </si>
  <si>
    <t>其他</t>
  </si>
  <si>
    <t>鸦鹊塘村</t>
  </si>
  <si>
    <t>团村桥重建及王石白屋前挡土墙建设</t>
  </si>
  <si>
    <t>鸦鹊塘村村民委员会</t>
  </si>
  <si>
    <t>方便农户出行，促进经济发展和粮食生产。</t>
  </si>
  <si>
    <t>促进经济发展和粮食生产。</t>
  </si>
  <si>
    <t>云寨村</t>
  </si>
  <si>
    <t>大冲水库防汛通道道路硬化</t>
  </si>
  <si>
    <t>云寨村村民委员会</t>
  </si>
  <si>
    <t>硬化长约1200米，宽5米，厚0.2米</t>
  </si>
  <si>
    <t>改善交通条件，便利村民生产生活出行和农产品运输。</t>
  </si>
  <si>
    <t>便利村民出行，改善人居环境。</t>
  </si>
  <si>
    <t>泉井坡山塘维修</t>
  </si>
  <si>
    <t>清淤800立方、硬化面积500平方</t>
  </si>
  <si>
    <t>为受益片区内农田提供灌溉便利，保证充足的灌溉水源。</t>
  </si>
  <si>
    <t>改善农田水利条件，提高农作物产量，增加农户收入。</t>
  </si>
  <si>
    <t>云寨村涧山片入户公路</t>
  </si>
  <si>
    <t>硬化长750 宽4.5米 厚0.2米</t>
  </si>
  <si>
    <t>赵家里塘维修</t>
  </si>
  <si>
    <t>清淤25000立方， 堤坝改口、维修、衬砌</t>
  </si>
  <si>
    <t>新建组沟渠修建</t>
  </si>
  <si>
    <t xml:space="preserve">
新建沟渠长230米，宽1.5米，深1.5米</t>
  </si>
  <si>
    <t>玉皇庙村</t>
  </si>
  <si>
    <t>玉皇庙村江南桥组至熊家河组公路提质改造</t>
  </si>
  <si>
    <t>玉皇庙村村民委员会</t>
  </si>
  <si>
    <t>公路扩宽至5米，长500米</t>
  </si>
  <si>
    <t>方便村民出行，改善人居环境。</t>
  </si>
  <si>
    <t>玉皇庙村高码头组至谢林港村敦本堂组公路硬化工程</t>
  </si>
  <si>
    <t>公路路基（硬化路面）宽5米，长1500米；土建宽6米，长1500米</t>
  </si>
  <si>
    <t>玉皇庙村密山咀组、黄泥咀组公路维修工程</t>
  </si>
  <si>
    <t>公路维修宽3.5米，长1000米</t>
  </si>
  <si>
    <t>玉皇庙村下只屋组至双宗堂组公路提质改造工程</t>
  </si>
  <si>
    <t>公路宽5米，长1200米</t>
  </si>
  <si>
    <t>玉皇庙村大屋组至丁家湾组公路硬化工程</t>
  </si>
  <si>
    <t>公路硬化宽3.5米，长300米</t>
  </si>
  <si>
    <t>天猫村</t>
  </si>
  <si>
    <t>郭家村组至双合组沟渠维修</t>
  </si>
  <si>
    <t>天猫村村民委员会</t>
  </si>
  <si>
    <t>修建沟渠长5200米，宽4米，深3米</t>
  </si>
  <si>
    <t>为淮山种植基地及片区农田提供便利的灌溉条件，保证充足灌溉水源。</t>
  </si>
  <si>
    <t>提供便利灌溉条件，增产增收，增加村集体经济收益。</t>
  </si>
  <si>
    <t>吉人公塘维修改造</t>
  </si>
  <si>
    <t>大塘改造，清淤，护坡</t>
  </si>
  <si>
    <t>永福村塘维修改造</t>
  </si>
  <si>
    <t>配套基础设施 项目</t>
  </si>
  <si>
    <t>复兴村</t>
  </si>
  <si>
    <t>晏家湾大塘</t>
  </si>
  <si>
    <t>晏家湾</t>
  </si>
  <si>
    <t>复兴村村民委员会</t>
  </si>
  <si>
    <t>清淤7亩，硬化160平方米</t>
  </si>
  <si>
    <t>改善水利设施 
提高粮食产量。</t>
  </si>
  <si>
    <t>改善农田水利条件，提供农民收入。</t>
  </si>
  <si>
    <t>刘家老屋组杉树塘</t>
  </si>
  <si>
    <t>刘家老屋组</t>
  </si>
  <si>
    <t>清淤4亩，硬化100平方米</t>
  </si>
  <si>
    <t>贺家湾组至沙河洲道路</t>
  </si>
  <si>
    <t>贺家湾至游鱼行</t>
  </si>
  <si>
    <t>长300米，宽3.5米，厚度0.25米</t>
  </si>
  <si>
    <t>改善村民出行条件，提高村民生活质量。</t>
  </si>
  <si>
    <t>良好的交通，促进农业产业发展，带动农民增收。</t>
  </si>
  <si>
    <t>蔡家围子8组志蔡家围子14组道路</t>
  </si>
  <si>
    <t>蔡家围子8组志蔡家围子14组</t>
  </si>
  <si>
    <t>长200米，宽3.5米，厚度0.25米</t>
  </si>
  <si>
    <t>复兴村稻蛙养殖</t>
  </si>
  <si>
    <t>彭家湾组</t>
  </si>
  <si>
    <t>稻蛙种植80亩</t>
  </si>
  <si>
    <t>发展村集体经济，增加农村就业机会。</t>
  </si>
  <si>
    <t>带动农民就业，增加集体经济收入，助推乡村振兴。</t>
  </si>
  <si>
    <t>北峰垸村</t>
  </si>
  <si>
    <t>邓家湾至牛角湖水渠</t>
  </si>
  <si>
    <t>楼子屋组</t>
  </si>
  <si>
    <t>2024年初</t>
  </si>
  <si>
    <t>2024年中</t>
  </si>
  <si>
    <t>北峰垸村村民委员会</t>
  </si>
  <si>
    <t>新建渠道长400米，宽0.8米，深1米</t>
  </si>
  <si>
    <t>解决片区部分农田耕种水泄不通，水利不便的问题。</t>
  </si>
  <si>
    <t>提高粮食产量增加农户收益。</t>
  </si>
  <si>
    <t>老官园至筒车园水渠</t>
  </si>
  <si>
    <t>老官园组</t>
  </si>
  <si>
    <t>维修渠道长700米，宽1米，深1米</t>
  </si>
  <si>
    <t>棠家湾至桃益公路</t>
  </si>
  <si>
    <t>棠家湾组</t>
  </si>
  <si>
    <t>该硬化道路长600米，宽3.5米，厚0.2米</t>
  </si>
  <si>
    <t>方便村民出行改善人居环境。</t>
  </si>
  <si>
    <t>为村民提供便利交通运输条件。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</si>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</sst>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方正仿宋_GB2312"/>
      <charset val="134"/>
    </font>
    <font>
      <sz val="10"/>
      <color theme="1"/>
      <name val="方正仿宋_GB2312"/>
      <charset val="134"/>
    </font>
    <font>
      <sz val="11"/>
      <color rgb="FF000000"/>
      <name val="方正仿宋_GB2312"/>
      <charset val="134"/>
    </font>
    <font>
      <sz val="10"/>
      <color rgb="FF000000"/>
      <name val="方正仿宋_GB2312"/>
      <charset val="134"/>
    </font>
    <font>
      <sz val="10"/>
      <name val="方正仿宋_GB2312"/>
      <charset val="134"/>
    </font>
    <font>
      <b/>
      <sz val="11"/>
      <color theme="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57" fontId="9" fillId="2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42"/>
  <sheetViews>
    <sheetView tabSelected="1" workbookViewId="0">
      <selection activeCell="A1" sqref="A1:Y1"/>
    </sheetView>
  </sheetViews>
  <sheetFormatPr defaultColWidth="9" defaultRowHeight="13.5"/>
  <cols>
    <col min="1" max="1" width="9" style="4"/>
    <col min="7" max="7" width="16.25" style="5" customWidth="1"/>
    <col min="10" max="10" width="11.625"/>
    <col min="11" max="11" width="12.625"/>
    <col min="13" max="13" width="20" customWidth="1"/>
    <col min="23" max="23" width="13.875" customWidth="1"/>
    <col min="24" max="24" width="15.125" customWidth="1"/>
  </cols>
  <sheetData>
    <row r="1" s="1" customFormat="1" ht="63" customHeight="1" spans="1:25">
      <c r="A1" s="6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="1" customFormat="1" spans="1:25">
      <c r="A2" s="9" t="s">
        <v>1</v>
      </c>
      <c r="B2" s="9" t="s">
        <v>2</v>
      </c>
      <c r="C2" s="9"/>
      <c r="D2" s="9"/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/>
      <c r="L2" s="10" t="s">
        <v>9</v>
      </c>
      <c r="M2" s="10" t="s">
        <v>10</v>
      </c>
      <c r="N2" s="9" t="s">
        <v>11</v>
      </c>
      <c r="O2" s="9"/>
      <c r="P2" s="9"/>
      <c r="Q2" s="9" t="s">
        <v>12</v>
      </c>
      <c r="R2" s="9"/>
      <c r="S2" s="9"/>
      <c r="T2" s="9"/>
      <c r="U2" s="9"/>
      <c r="V2" s="9"/>
      <c r="W2" s="9" t="s">
        <v>13</v>
      </c>
      <c r="X2" s="10" t="s">
        <v>14</v>
      </c>
      <c r="Y2" s="9" t="s">
        <v>15</v>
      </c>
    </row>
    <row r="3" s="1" customFormat="1" spans="1:25">
      <c r="A3" s="9"/>
      <c r="B3" s="10" t="s">
        <v>16</v>
      </c>
      <c r="C3" s="10" t="s">
        <v>17</v>
      </c>
      <c r="D3" s="10" t="s">
        <v>18</v>
      </c>
      <c r="E3" s="9"/>
      <c r="F3" s="9"/>
      <c r="G3" s="9"/>
      <c r="H3" s="9"/>
      <c r="I3" s="9"/>
      <c r="J3" s="10" t="s">
        <v>19</v>
      </c>
      <c r="K3" s="10" t="s">
        <v>20</v>
      </c>
      <c r="L3" s="9"/>
      <c r="M3" s="9"/>
      <c r="N3" s="10" t="s">
        <v>21</v>
      </c>
      <c r="O3" s="9" t="s">
        <v>22</v>
      </c>
      <c r="P3" s="9"/>
      <c r="Q3" s="10" t="s">
        <v>23</v>
      </c>
      <c r="R3" s="10" t="s">
        <v>24</v>
      </c>
      <c r="S3" s="10" t="s">
        <v>25</v>
      </c>
      <c r="T3" s="9" t="s">
        <v>22</v>
      </c>
      <c r="U3" s="9"/>
      <c r="V3" s="9"/>
      <c r="W3" s="9"/>
      <c r="X3" s="9"/>
      <c r="Y3" s="9"/>
    </row>
    <row r="4" s="1" customFormat="1" ht="81" spans="1:25">
      <c r="A4" s="9"/>
      <c r="B4" s="10"/>
      <c r="C4" s="10"/>
      <c r="D4" s="10"/>
      <c r="E4" s="9"/>
      <c r="F4" s="9"/>
      <c r="G4" s="9"/>
      <c r="H4" s="9"/>
      <c r="I4" s="9"/>
      <c r="J4" s="10"/>
      <c r="K4" s="10"/>
      <c r="L4" s="9"/>
      <c r="M4" s="9"/>
      <c r="N4" s="9"/>
      <c r="O4" s="24" t="s">
        <v>26</v>
      </c>
      <c r="P4" s="24" t="s">
        <v>27</v>
      </c>
      <c r="Q4" s="10"/>
      <c r="R4" s="10"/>
      <c r="S4" s="10"/>
      <c r="T4" s="24" t="s">
        <v>28</v>
      </c>
      <c r="U4" s="24" t="s">
        <v>29</v>
      </c>
      <c r="V4" s="24" t="s">
        <v>30</v>
      </c>
      <c r="W4" s="9"/>
      <c r="X4" s="9"/>
      <c r="Y4" s="9"/>
    </row>
    <row r="5" s="2" customFormat="1" ht="63.75" spans="1:25">
      <c r="A5" s="11">
        <v>1</v>
      </c>
      <c r="B5" s="12" t="s">
        <v>31</v>
      </c>
      <c r="C5" s="12" t="s">
        <v>32</v>
      </c>
      <c r="D5" s="12" t="s">
        <v>33</v>
      </c>
      <c r="E5" s="12" t="s">
        <v>34</v>
      </c>
      <c r="F5" s="12" t="s">
        <v>35</v>
      </c>
      <c r="G5" s="13" t="s">
        <v>36</v>
      </c>
      <c r="H5" s="12" t="s">
        <v>37</v>
      </c>
      <c r="I5" s="12" t="s">
        <v>38</v>
      </c>
      <c r="J5" s="25">
        <v>45292</v>
      </c>
      <c r="K5" s="25">
        <v>45383</v>
      </c>
      <c r="L5" s="12" t="s">
        <v>35</v>
      </c>
      <c r="M5" s="13" t="s">
        <v>39</v>
      </c>
      <c r="N5" s="12">
        <v>40</v>
      </c>
      <c r="O5" s="12">
        <v>30</v>
      </c>
      <c r="P5" s="12">
        <f>N5-O5</f>
        <v>10</v>
      </c>
      <c r="Q5" s="12">
        <v>1</v>
      </c>
      <c r="R5" s="12">
        <v>460</v>
      </c>
      <c r="S5" s="12">
        <v>1226</v>
      </c>
      <c r="T5" s="12">
        <v>0</v>
      </c>
      <c r="U5" s="12">
        <v>45</v>
      </c>
      <c r="V5" s="12">
        <v>132</v>
      </c>
      <c r="W5" s="13" t="s">
        <v>40</v>
      </c>
      <c r="X5" s="13" t="s">
        <v>41</v>
      </c>
      <c r="Y5" s="12"/>
    </row>
    <row r="6" s="2" customFormat="1" ht="38.25" spans="1:25">
      <c r="A6" s="11">
        <v>2</v>
      </c>
      <c r="B6" s="12" t="s">
        <v>31</v>
      </c>
      <c r="C6" s="12" t="s">
        <v>42</v>
      </c>
      <c r="D6" s="12" t="s">
        <v>43</v>
      </c>
      <c r="E6" s="12" t="s">
        <v>34</v>
      </c>
      <c r="F6" s="12" t="s">
        <v>44</v>
      </c>
      <c r="G6" s="13" t="s">
        <v>45</v>
      </c>
      <c r="H6" s="12" t="s">
        <v>46</v>
      </c>
      <c r="I6" s="12" t="s">
        <v>47</v>
      </c>
      <c r="J6" s="25">
        <v>45352</v>
      </c>
      <c r="K6" s="25">
        <v>45444</v>
      </c>
      <c r="L6" s="12" t="s">
        <v>44</v>
      </c>
      <c r="M6" s="13" t="s">
        <v>48</v>
      </c>
      <c r="N6" s="12">
        <v>32</v>
      </c>
      <c r="O6" s="12">
        <v>32</v>
      </c>
      <c r="P6" s="12">
        <f t="shared" ref="P6:P42" si="0">N6-O6</f>
        <v>0</v>
      </c>
      <c r="Q6" s="12">
        <v>1</v>
      </c>
      <c r="R6" s="12">
        <v>65</v>
      </c>
      <c r="S6" s="12">
        <v>312</v>
      </c>
      <c r="T6" s="12">
        <v>0</v>
      </c>
      <c r="U6" s="12">
        <v>3</v>
      </c>
      <c r="V6" s="12">
        <v>4</v>
      </c>
      <c r="W6" s="13" t="s">
        <v>49</v>
      </c>
      <c r="X6" s="13" t="s">
        <v>49</v>
      </c>
      <c r="Y6" s="12"/>
    </row>
    <row r="7" s="2" customFormat="1" ht="45" spans="1:25">
      <c r="A7" s="11">
        <v>3</v>
      </c>
      <c r="B7" s="12" t="s">
        <v>31</v>
      </c>
      <c r="C7" s="12" t="s">
        <v>32</v>
      </c>
      <c r="D7" s="12" t="s">
        <v>50</v>
      </c>
      <c r="E7" s="12" t="s">
        <v>34</v>
      </c>
      <c r="F7" s="12" t="s">
        <v>44</v>
      </c>
      <c r="G7" s="13" t="s">
        <v>51</v>
      </c>
      <c r="H7" s="12" t="s">
        <v>37</v>
      </c>
      <c r="I7" s="12" t="s">
        <v>52</v>
      </c>
      <c r="J7" s="25">
        <v>45352</v>
      </c>
      <c r="K7" s="25">
        <v>45444</v>
      </c>
      <c r="L7" s="12" t="s">
        <v>44</v>
      </c>
      <c r="M7" s="13" t="s">
        <v>53</v>
      </c>
      <c r="N7" s="12">
        <v>35</v>
      </c>
      <c r="O7" s="12">
        <v>35</v>
      </c>
      <c r="P7" s="12">
        <f t="shared" si="0"/>
        <v>0</v>
      </c>
      <c r="Q7" s="12">
        <v>1</v>
      </c>
      <c r="R7" s="12">
        <v>68</v>
      </c>
      <c r="S7" s="12">
        <v>340</v>
      </c>
      <c r="T7" s="12">
        <v>0</v>
      </c>
      <c r="U7" s="12">
        <v>5</v>
      </c>
      <c r="V7" s="12">
        <v>10</v>
      </c>
      <c r="W7" s="13" t="s">
        <v>54</v>
      </c>
      <c r="X7" s="13" t="s">
        <v>54</v>
      </c>
      <c r="Y7" s="12"/>
    </row>
    <row r="8" s="2" customFormat="1" ht="38.25" spans="1:25">
      <c r="A8" s="11">
        <v>4</v>
      </c>
      <c r="B8" s="12" t="s">
        <v>31</v>
      </c>
      <c r="C8" s="12" t="s">
        <v>32</v>
      </c>
      <c r="D8" s="12" t="s">
        <v>33</v>
      </c>
      <c r="E8" s="12" t="s">
        <v>34</v>
      </c>
      <c r="F8" s="12" t="s">
        <v>44</v>
      </c>
      <c r="G8" s="13" t="s">
        <v>55</v>
      </c>
      <c r="H8" s="12" t="s">
        <v>37</v>
      </c>
      <c r="I8" s="12" t="s">
        <v>56</v>
      </c>
      <c r="J8" s="25">
        <v>45352</v>
      </c>
      <c r="K8" s="25">
        <v>45444</v>
      </c>
      <c r="L8" s="12" t="s">
        <v>44</v>
      </c>
      <c r="M8" s="13" t="s">
        <v>57</v>
      </c>
      <c r="N8" s="12">
        <v>12</v>
      </c>
      <c r="O8" s="12">
        <v>12</v>
      </c>
      <c r="P8" s="12">
        <f t="shared" si="0"/>
        <v>0</v>
      </c>
      <c r="Q8" s="12">
        <v>1</v>
      </c>
      <c r="R8" s="12">
        <v>3</v>
      </c>
      <c r="S8" s="12">
        <v>11</v>
      </c>
      <c r="T8" s="12">
        <v>0</v>
      </c>
      <c r="U8" s="12">
        <v>1</v>
      </c>
      <c r="V8" s="12">
        <v>3</v>
      </c>
      <c r="W8" s="13" t="s">
        <v>49</v>
      </c>
      <c r="X8" s="13" t="s">
        <v>49</v>
      </c>
      <c r="Y8" s="12"/>
    </row>
    <row r="9" s="2" customFormat="1" ht="63.75" spans="1:25">
      <c r="A9" s="11">
        <v>5</v>
      </c>
      <c r="B9" s="12" t="s">
        <v>58</v>
      </c>
      <c r="C9" s="12" t="s">
        <v>59</v>
      </c>
      <c r="D9" s="12" t="s">
        <v>60</v>
      </c>
      <c r="E9" s="12" t="s">
        <v>34</v>
      </c>
      <c r="F9" s="12" t="s">
        <v>61</v>
      </c>
      <c r="G9" s="13" t="s">
        <v>62</v>
      </c>
      <c r="H9" s="12" t="s">
        <v>63</v>
      </c>
      <c r="I9" s="12" t="s">
        <v>64</v>
      </c>
      <c r="J9" s="25">
        <v>45352</v>
      </c>
      <c r="K9" s="25">
        <v>45413</v>
      </c>
      <c r="L9" s="12" t="s">
        <v>61</v>
      </c>
      <c r="M9" s="13" t="s">
        <v>65</v>
      </c>
      <c r="N9" s="12">
        <v>35.8</v>
      </c>
      <c r="O9" s="12">
        <v>25</v>
      </c>
      <c r="P9" s="12">
        <f t="shared" si="0"/>
        <v>10.8</v>
      </c>
      <c r="Q9" s="12">
        <v>1</v>
      </c>
      <c r="R9" s="12">
        <v>27</v>
      </c>
      <c r="S9" s="12">
        <v>76</v>
      </c>
      <c r="T9" s="12">
        <v>0</v>
      </c>
      <c r="U9" s="12">
        <v>5</v>
      </c>
      <c r="V9" s="12">
        <v>12</v>
      </c>
      <c r="W9" s="13" t="s">
        <v>66</v>
      </c>
      <c r="X9" s="13" t="s">
        <v>67</v>
      </c>
      <c r="Y9" s="12"/>
    </row>
    <row r="10" s="2" customFormat="1" ht="38.25" spans="1:25">
      <c r="A10" s="11">
        <v>6</v>
      </c>
      <c r="B10" s="12" t="s">
        <v>58</v>
      </c>
      <c r="C10" s="12" t="s">
        <v>59</v>
      </c>
      <c r="D10" s="12" t="s">
        <v>60</v>
      </c>
      <c r="E10" s="12" t="s">
        <v>34</v>
      </c>
      <c r="F10" s="12" t="s">
        <v>68</v>
      </c>
      <c r="G10" s="13" t="s">
        <v>69</v>
      </c>
      <c r="H10" s="12" t="s">
        <v>46</v>
      </c>
      <c r="I10" s="12" t="s">
        <v>70</v>
      </c>
      <c r="J10" s="25">
        <v>45597</v>
      </c>
      <c r="K10" s="25">
        <v>45627</v>
      </c>
      <c r="L10" s="12" t="s">
        <v>68</v>
      </c>
      <c r="M10" s="13" t="s">
        <v>71</v>
      </c>
      <c r="N10" s="12">
        <v>34</v>
      </c>
      <c r="O10" s="12">
        <v>32</v>
      </c>
      <c r="P10" s="12">
        <f t="shared" si="0"/>
        <v>2</v>
      </c>
      <c r="Q10" s="12">
        <v>1</v>
      </c>
      <c r="R10" s="12">
        <v>133</v>
      </c>
      <c r="S10" s="12">
        <v>354</v>
      </c>
      <c r="T10" s="12">
        <v>0</v>
      </c>
      <c r="U10" s="12">
        <v>2</v>
      </c>
      <c r="V10" s="12">
        <v>6</v>
      </c>
      <c r="W10" s="13" t="s">
        <v>72</v>
      </c>
      <c r="X10" s="13" t="s">
        <v>72</v>
      </c>
      <c r="Y10" s="12"/>
    </row>
    <row r="11" s="2" customFormat="1" ht="38.25" spans="1:25">
      <c r="A11" s="11">
        <v>7</v>
      </c>
      <c r="B11" s="12" t="s">
        <v>58</v>
      </c>
      <c r="C11" s="12" t="s">
        <v>59</v>
      </c>
      <c r="D11" s="12" t="s">
        <v>60</v>
      </c>
      <c r="E11" s="12" t="s">
        <v>34</v>
      </c>
      <c r="F11" s="12" t="s">
        <v>68</v>
      </c>
      <c r="G11" s="13" t="s">
        <v>73</v>
      </c>
      <c r="H11" s="12" t="s">
        <v>46</v>
      </c>
      <c r="I11" s="12" t="s">
        <v>74</v>
      </c>
      <c r="J11" s="25">
        <v>45597</v>
      </c>
      <c r="K11" s="25">
        <v>45627</v>
      </c>
      <c r="L11" s="12" t="s">
        <v>68</v>
      </c>
      <c r="M11" s="13" t="s">
        <v>75</v>
      </c>
      <c r="N11" s="12">
        <v>12</v>
      </c>
      <c r="O11" s="12">
        <v>11</v>
      </c>
      <c r="P11" s="12">
        <f t="shared" si="0"/>
        <v>1</v>
      </c>
      <c r="Q11" s="12">
        <v>1</v>
      </c>
      <c r="R11" s="12">
        <v>49</v>
      </c>
      <c r="S11" s="12">
        <v>141</v>
      </c>
      <c r="T11" s="12">
        <v>0</v>
      </c>
      <c r="U11" s="12">
        <v>4</v>
      </c>
      <c r="V11" s="12">
        <v>9</v>
      </c>
      <c r="W11" s="13" t="s">
        <v>72</v>
      </c>
      <c r="X11" s="13" t="s">
        <v>72</v>
      </c>
      <c r="Y11" s="12"/>
    </row>
    <row r="12" s="2" customFormat="1" ht="63.75" spans="1:25">
      <c r="A12" s="11">
        <v>8</v>
      </c>
      <c r="B12" s="12" t="s">
        <v>58</v>
      </c>
      <c r="C12" s="12" t="s">
        <v>59</v>
      </c>
      <c r="D12" s="12" t="s">
        <v>60</v>
      </c>
      <c r="E12" s="12" t="s">
        <v>34</v>
      </c>
      <c r="F12" s="12" t="s">
        <v>68</v>
      </c>
      <c r="G12" s="13" t="s">
        <v>76</v>
      </c>
      <c r="H12" s="12" t="s">
        <v>46</v>
      </c>
      <c r="I12" s="12" t="s">
        <v>77</v>
      </c>
      <c r="J12" s="25">
        <v>45383</v>
      </c>
      <c r="K12" s="25">
        <v>45047</v>
      </c>
      <c r="L12" s="12" t="s">
        <v>68</v>
      </c>
      <c r="M12" s="13" t="s">
        <v>78</v>
      </c>
      <c r="N12" s="12">
        <v>10</v>
      </c>
      <c r="O12" s="12">
        <v>10</v>
      </c>
      <c r="P12" s="12">
        <f t="shared" si="0"/>
        <v>0</v>
      </c>
      <c r="Q12" s="12">
        <v>1</v>
      </c>
      <c r="R12" s="12">
        <v>100</v>
      </c>
      <c r="S12" s="12">
        <v>280</v>
      </c>
      <c r="T12" s="12">
        <v>0</v>
      </c>
      <c r="U12" s="12">
        <v>4</v>
      </c>
      <c r="V12" s="12">
        <v>12</v>
      </c>
      <c r="W12" s="13" t="s">
        <v>79</v>
      </c>
      <c r="X12" s="13" t="s">
        <v>80</v>
      </c>
      <c r="Y12" s="12"/>
    </row>
    <row r="13" s="2" customFormat="1" ht="63.75" spans="1:25">
      <c r="A13" s="11">
        <v>9</v>
      </c>
      <c r="B13" s="12" t="s">
        <v>58</v>
      </c>
      <c r="C13" s="12" t="s">
        <v>59</v>
      </c>
      <c r="D13" s="12" t="s">
        <v>60</v>
      </c>
      <c r="E13" s="12" t="s">
        <v>34</v>
      </c>
      <c r="F13" s="12" t="s">
        <v>81</v>
      </c>
      <c r="G13" s="13" t="s">
        <v>82</v>
      </c>
      <c r="H13" s="12" t="s">
        <v>63</v>
      </c>
      <c r="I13" s="12" t="s">
        <v>83</v>
      </c>
      <c r="J13" s="25">
        <v>45352</v>
      </c>
      <c r="K13" s="25">
        <v>45383</v>
      </c>
      <c r="L13" s="12" t="s">
        <v>81</v>
      </c>
      <c r="M13" s="13" t="s">
        <v>84</v>
      </c>
      <c r="N13" s="12">
        <v>20</v>
      </c>
      <c r="O13" s="12">
        <v>15</v>
      </c>
      <c r="P13" s="12">
        <f t="shared" si="0"/>
        <v>5</v>
      </c>
      <c r="Q13" s="12">
        <v>1</v>
      </c>
      <c r="R13" s="12">
        <v>33</v>
      </c>
      <c r="S13" s="12">
        <v>82</v>
      </c>
      <c r="T13" s="12">
        <v>0</v>
      </c>
      <c r="U13" s="12">
        <v>4</v>
      </c>
      <c r="V13" s="12">
        <v>9</v>
      </c>
      <c r="W13" s="13" t="s">
        <v>79</v>
      </c>
      <c r="X13" s="13" t="s">
        <v>80</v>
      </c>
      <c r="Y13" s="12"/>
    </row>
    <row r="14" s="2" customFormat="1" ht="51" spans="1:25">
      <c r="A14" s="11">
        <v>10</v>
      </c>
      <c r="B14" s="12" t="s">
        <v>58</v>
      </c>
      <c r="C14" s="12" t="s">
        <v>85</v>
      </c>
      <c r="D14" s="12" t="s">
        <v>86</v>
      </c>
      <c r="E14" s="12" t="s">
        <v>34</v>
      </c>
      <c r="F14" s="12" t="s">
        <v>61</v>
      </c>
      <c r="G14" s="13" t="s">
        <v>87</v>
      </c>
      <c r="H14" s="12" t="s">
        <v>37</v>
      </c>
      <c r="I14" s="12" t="s">
        <v>61</v>
      </c>
      <c r="J14" s="25">
        <v>45413</v>
      </c>
      <c r="K14" s="25">
        <v>45566</v>
      </c>
      <c r="L14" s="12" t="s">
        <v>61</v>
      </c>
      <c r="M14" s="13" t="s">
        <v>88</v>
      </c>
      <c r="N14" s="12">
        <v>43</v>
      </c>
      <c r="O14" s="12">
        <v>20</v>
      </c>
      <c r="P14" s="12">
        <f t="shared" si="0"/>
        <v>23</v>
      </c>
      <c r="Q14" s="12">
        <v>1</v>
      </c>
      <c r="R14" s="12">
        <v>500</v>
      </c>
      <c r="S14" s="12">
        <v>1520</v>
      </c>
      <c r="T14" s="12">
        <v>0</v>
      </c>
      <c r="U14" s="12">
        <v>5</v>
      </c>
      <c r="V14" s="12">
        <v>12</v>
      </c>
      <c r="W14" s="13" t="s">
        <v>89</v>
      </c>
      <c r="X14" s="13" t="s">
        <v>90</v>
      </c>
      <c r="Y14" s="12"/>
    </row>
    <row r="15" s="2" customFormat="1" ht="30" spans="1:25">
      <c r="A15" s="11">
        <v>11</v>
      </c>
      <c r="B15" s="12" t="s">
        <v>58</v>
      </c>
      <c r="C15" s="12" t="s">
        <v>85</v>
      </c>
      <c r="D15" s="12" t="s">
        <v>86</v>
      </c>
      <c r="E15" s="12" t="s">
        <v>34</v>
      </c>
      <c r="F15" s="12" t="s">
        <v>35</v>
      </c>
      <c r="G15" s="13" t="s">
        <v>91</v>
      </c>
      <c r="H15" s="12" t="s">
        <v>37</v>
      </c>
      <c r="I15" s="12" t="s">
        <v>35</v>
      </c>
      <c r="J15" s="25">
        <v>45413</v>
      </c>
      <c r="K15" s="25">
        <v>45444</v>
      </c>
      <c r="L15" s="12" t="s">
        <v>35</v>
      </c>
      <c r="M15" s="13" t="s">
        <v>92</v>
      </c>
      <c r="N15" s="12">
        <v>20</v>
      </c>
      <c r="O15" s="12">
        <v>3</v>
      </c>
      <c r="P15" s="12">
        <f t="shared" si="0"/>
        <v>17</v>
      </c>
      <c r="Q15" s="12">
        <v>1</v>
      </c>
      <c r="R15" s="12">
        <v>50</v>
      </c>
      <c r="S15" s="12">
        <v>120</v>
      </c>
      <c r="T15" s="12">
        <v>0</v>
      </c>
      <c r="U15" s="12">
        <v>3</v>
      </c>
      <c r="V15" s="12">
        <v>7</v>
      </c>
      <c r="W15" s="13" t="s">
        <v>93</v>
      </c>
      <c r="X15" s="13" t="s">
        <v>94</v>
      </c>
      <c r="Y15" s="12"/>
    </row>
    <row r="16" s="2" customFormat="1" ht="51" spans="1:25">
      <c r="A16" s="11">
        <v>12</v>
      </c>
      <c r="B16" s="14" t="s">
        <v>58</v>
      </c>
      <c r="C16" s="14" t="s">
        <v>59</v>
      </c>
      <c r="D16" s="14" t="s">
        <v>60</v>
      </c>
      <c r="E16" s="14" t="s">
        <v>34</v>
      </c>
      <c r="F16" s="14" t="s">
        <v>95</v>
      </c>
      <c r="G16" s="15" t="s">
        <v>96</v>
      </c>
      <c r="H16" s="14" t="s">
        <v>37</v>
      </c>
      <c r="I16" s="14" t="s">
        <v>95</v>
      </c>
      <c r="J16" s="25">
        <v>45383</v>
      </c>
      <c r="K16" s="25">
        <v>45778</v>
      </c>
      <c r="L16" s="14" t="s">
        <v>95</v>
      </c>
      <c r="M16" s="15" t="s">
        <v>97</v>
      </c>
      <c r="N16" s="12">
        <v>35</v>
      </c>
      <c r="O16" s="12">
        <v>35</v>
      </c>
      <c r="P16" s="12">
        <f t="shared" si="0"/>
        <v>0</v>
      </c>
      <c r="Q16" s="12">
        <v>1</v>
      </c>
      <c r="R16" s="12">
        <v>18</v>
      </c>
      <c r="S16" s="12">
        <v>89</v>
      </c>
      <c r="T16" s="12">
        <v>0</v>
      </c>
      <c r="U16" s="12">
        <v>0</v>
      </c>
      <c r="V16" s="12">
        <v>0</v>
      </c>
      <c r="W16" s="15" t="s">
        <v>98</v>
      </c>
      <c r="X16" s="15" t="s">
        <v>99</v>
      </c>
      <c r="Y16" s="12"/>
    </row>
    <row r="17" s="3" customFormat="1" ht="81" spans="1:25">
      <c r="A17" s="11">
        <v>13</v>
      </c>
      <c r="B17" s="11" t="s">
        <v>100</v>
      </c>
      <c r="C17" s="11" t="s">
        <v>101</v>
      </c>
      <c r="D17" s="11" t="s">
        <v>102</v>
      </c>
      <c r="E17" s="11" t="s">
        <v>34</v>
      </c>
      <c r="F17" s="11" t="s">
        <v>81</v>
      </c>
      <c r="G17" s="11" t="s">
        <v>103</v>
      </c>
      <c r="H17" s="11" t="s">
        <v>101</v>
      </c>
      <c r="I17" s="11" t="s">
        <v>81</v>
      </c>
      <c r="J17" s="26">
        <v>45352</v>
      </c>
      <c r="K17" s="26">
        <v>45352</v>
      </c>
      <c r="L17" s="11" t="s">
        <v>81</v>
      </c>
      <c r="M17" s="11" t="s">
        <v>104</v>
      </c>
      <c r="N17" s="11">
        <v>4.2</v>
      </c>
      <c r="O17" s="11">
        <v>4.2</v>
      </c>
      <c r="P17" s="12">
        <f t="shared" si="0"/>
        <v>0</v>
      </c>
      <c r="Q17" s="10">
        <v>1</v>
      </c>
      <c r="R17" s="10">
        <v>50</v>
      </c>
      <c r="S17" s="10">
        <v>50</v>
      </c>
      <c r="T17" s="10">
        <v>0</v>
      </c>
      <c r="U17" s="10">
        <v>50</v>
      </c>
      <c r="V17" s="10">
        <v>50</v>
      </c>
      <c r="W17" s="11" t="s">
        <v>105</v>
      </c>
      <c r="X17" s="11" t="s">
        <v>106</v>
      </c>
      <c r="Y17" s="33"/>
    </row>
    <row r="18" s="3" customFormat="1" ht="27" customHeight="1" spans="1:25">
      <c r="A18" s="11">
        <v>14</v>
      </c>
      <c r="B18" s="16" t="s">
        <v>58</v>
      </c>
      <c r="C18" s="14" t="s">
        <v>85</v>
      </c>
      <c r="D18" s="14" t="s">
        <v>86</v>
      </c>
      <c r="E18" s="14" t="s">
        <v>34</v>
      </c>
      <c r="F18" s="14" t="s">
        <v>61</v>
      </c>
      <c r="G18" s="15" t="s">
        <v>107</v>
      </c>
      <c r="H18" s="14" t="s">
        <v>37</v>
      </c>
      <c r="I18" s="14" t="s">
        <v>61</v>
      </c>
      <c r="J18" s="26">
        <v>45352</v>
      </c>
      <c r="K18" s="26">
        <v>45352</v>
      </c>
      <c r="L18" s="14" t="s">
        <v>61</v>
      </c>
      <c r="M18" s="15" t="s">
        <v>108</v>
      </c>
      <c r="N18" s="12">
        <v>7</v>
      </c>
      <c r="O18" s="12">
        <v>7</v>
      </c>
      <c r="P18" s="12">
        <f t="shared" si="0"/>
        <v>0</v>
      </c>
      <c r="Q18" s="12">
        <v>1</v>
      </c>
      <c r="R18" s="12">
        <v>120</v>
      </c>
      <c r="S18" s="12">
        <v>230</v>
      </c>
      <c r="T18" s="12">
        <v>0</v>
      </c>
      <c r="U18" s="12">
        <v>5</v>
      </c>
      <c r="V18" s="12">
        <v>8</v>
      </c>
      <c r="W18" s="15"/>
      <c r="X18" s="15"/>
      <c r="Y18" s="34"/>
    </row>
    <row r="19" ht="76.5" spans="1:24">
      <c r="A19" s="11">
        <v>15</v>
      </c>
      <c r="B19" s="16" t="s">
        <v>109</v>
      </c>
      <c r="C19" s="16" t="s">
        <v>110</v>
      </c>
      <c r="D19" s="16" t="s">
        <v>111</v>
      </c>
      <c r="E19" s="16" t="s">
        <v>112</v>
      </c>
      <c r="F19" s="16" t="s">
        <v>113</v>
      </c>
      <c r="G19" s="16" t="s">
        <v>114</v>
      </c>
      <c r="H19" s="16" t="s">
        <v>63</v>
      </c>
      <c r="I19" s="16" t="s">
        <v>113</v>
      </c>
      <c r="J19" s="27">
        <v>45352</v>
      </c>
      <c r="K19" s="27">
        <v>45413</v>
      </c>
      <c r="L19" s="16" t="s">
        <v>115</v>
      </c>
      <c r="M19" s="16" t="s">
        <v>116</v>
      </c>
      <c r="N19" s="16">
        <v>35</v>
      </c>
      <c r="O19" s="16">
        <v>33</v>
      </c>
      <c r="P19" s="12">
        <f t="shared" si="0"/>
        <v>2</v>
      </c>
      <c r="Q19" s="16">
        <v>1</v>
      </c>
      <c r="R19" s="16">
        <v>38</v>
      </c>
      <c r="S19" s="16">
        <v>102</v>
      </c>
      <c r="T19" s="12">
        <v>0</v>
      </c>
      <c r="U19" s="16">
        <v>2</v>
      </c>
      <c r="V19" s="16">
        <v>5</v>
      </c>
      <c r="W19" s="16" t="s">
        <v>117</v>
      </c>
      <c r="X19" s="16" t="s">
        <v>118</v>
      </c>
    </row>
    <row r="20" ht="38.25" spans="1:24">
      <c r="A20" s="11">
        <v>16</v>
      </c>
      <c r="B20" s="17" t="s">
        <v>31</v>
      </c>
      <c r="C20" s="17" t="s">
        <v>32</v>
      </c>
      <c r="D20" s="17" t="s">
        <v>119</v>
      </c>
      <c r="E20" s="17" t="s">
        <v>112</v>
      </c>
      <c r="F20" s="17" t="s">
        <v>120</v>
      </c>
      <c r="G20" s="15" t="s">
        <v>121</v>
      </c>
      <c r="H20" s="17" t="s">
        <v>37</v>
      </c>
      <c r="I20" s="17" t="s">
        <v>120</v>
      </c>
      <c r="J20" s="28">
        <v>45383</v>
      </c>
      <c r="K20" s="28">
        <v>45505</v>
      </c>
      <c r="L20" s="17" t="s">
        <v>122</v>
      </c>
      <c r="M20" s="17" t="s">
        <v>121</v>
      </c>
      <c r="N20" s="17">
        <v>30</v>
      </c>
      <c r="O20" s="17">
        <v>30</v>
      </c>
      <c r="P20" s="12">
        <f t="shared" si="0"/>
        <v>0</v>
      </c>
      <c r="Q20" s="17">
        <v>1</v>
      </c>
      <c r="R20" s="17">
        <v>78</v>
      </c>
      <c r="S20" s="17">
        <v>326</v>
      </c>
      <c r="T20" s="17">
        <v>0</v>
      </c>
      <c r="U20" s="19">
        <v>2</v>
      </c>
      <c r="V20" s="19">
        <v>4</v>
      </c>
      <c r="W20" s="17" t="s">
        <v>123</v>
      </c>
      <c r="X20" s="17" t="s">
        <v>124</v>
      </c>
    </row>
    <row r="21" ht="38.25" spans="1:24">
      <c r="A21" s="11">
        <v>17</v>
      </c>
      <c r="B21" s="18" t="s">
        <v>31</v>
      </c>
      <c r="C21" s="18" t="s">
        <v>32</v>
      </c>
      <c r="D21" s="18" t="s">
        <v>33</v>
      </c>
      <c r="E21" s="18" t="s">
        <v>112</v>
      </c>
      <c r="F21" s="19" t="s">
        <v>125</v>
      </c>
      <c r="G21" s="16" t="s">
        <v>126</v>
      </c>
      <c r="H21" s="19" t="s">
        <v>63</v>
      </c>
      <c r="I21" s="19" t="s">
        <v>125</v>
      </c>
      <c r="J21" s="29">
        <v>45413</v>
      </c>
      <c r="K21" s="29">
        <v>45444</v>
      </c>
      <c r="L21" s="16" t="s">
        <v>127</v>
      </c>
      <c r="M21" s="16" t="s">
        <v>128</v>
      </c>
      <c r="N21" s="19">
        <v>60</v>
      </c>
      <c r="O21" s="19">
        <v>60</v>
      </c>
      <c r="P21" s="12">
        <f t="shared" si="0"/>
        <v>0</v>
      </c>
      <c r="Q21" s="19">
        <v>1</v>
      </c>
      <c r="R21" s="19">
        <v>95</v>
      </c>
      <c r="S21" s="19">
        <v>215</v>
      </c>
      <c r="T21" s="19">
        <v>0</v>
      </c>
      <c r="U21" s="19">
        <v>2</v>
      </c>
      <c r="V21" s="19">
        <v>5</v>
      </c>
      <c r="W21" s="18" t="s">
        <v>129</v>
      </c>
      <c r="X21" s="18" t="s">
        <v>130</v>
      </c>
    </row>
    <row r="22" ht="51" spans="1:24">
      <c r="A22" s="11">
        <v>18</v>
      </c>
      <c r="B22" s="18" t="s">
        <v>109</v>
      </c>
      <c r="C22" s="18" t="s">
        <v>110</v>
      </c>
      <c r="D22" s="18" t="s">
        <v>111</v>
      </c>
      <c r="E22" s="18" t="s">
        <v>112</v>
      </c>
      <c r="F22" s="19" t="s">
        <v>125</v>
      </c>
      <c r="G22" s="16" t="s">
        <v>131</v>
      </c>
      <c r="H22" s="19" t="s">
        <v>63</v>
      </c>
      <c r="I22" s="19" t="s">
        <v>125</v>
      </c>
      <c r="J22" s="29">
        <v>45413</v>
      </c>
      <c r="K22" s="29">
        <v>45444</v>
      </c>
      <c r="L22" s="16" t="s">
        <v>127</v>
      </c>
      <c r="M22" s="16" t="s">
        <v>132</v>
      </c>
      <c r="N22" s="19">
        <v>18</v>
      </c>
      <c r="O22" s="19">
        <v>18</v>
      </c>
      <c r="P22" s="12">
        <f t="shared" si="0"/>
        <v>0</v>
      </c>
      <c r="Q22" s="19">
        <v>1</v>
      </c>
      <c r="R22" s="19">
        <v>23</v>
      </c>
      <c r="S22" s="19">
        <v>129</v>
      </c>
      <c r="T22" s="19">
        <v>0</v>
      </c>
      <c r="U22" s="19">
        <v>1</v>
      </c>
      <c r="V22" s="19">
        <v>3</v>
      </c>
      <c r="W22" s="18" t="s">
        <v>133</v>
      </c>
      <c r="X22" s="18" t="s">
        <v>134</v>
      </c>
    </row>
    <row r="23" ht="38.25" spans="1:24">
      <c r="A23" s="11">
        <v>19</v>
      </c>
      <c r="B23" s="18" t="s">
        <v>31</v>
      </c>
      <c r="C23" s="18" t="s">
        <v>32</v>
      </c>
      <c r="D23" s="18" t="s">
        <v>33</v>
      </c>
      <c r="E23" s="18" t="s">
        <v>112</v>
      </c>
      <c r="F23" s="19" t="s">
        <v>125</v>
      </c>
      <c r="G23" s="16" t="s">
        <v>135</v>
      </c>
      <c r="H23" s="19" t="s">
        <v>37</v>
      </c>
      <c r="I23" s="19" t="s">
        <v>125</v>
      </c>
      <c r="J23" s="29">
        <v>45444</v>
      </c>
      <c r="K23" s="29">
        <v>45474</v>
      </c>
      <c r="L23" s="16" t="s">
        <v>127</v>
      </c>
      <c r="M23" s="16" t="s">
        <v>136</v>
      </c>
      <c r="N23" s="19">
        <v>36</v>
      </c>
      <c r="O23" s="19">
        <v>30</v>
      </c>
      <c r="P23" s="12">
        <f t="shared" si="0"/>
        <v>6</v>
      </c>
      <c r="Q23" s="19">
        <v>1</v>
      </c>
      <c r="R23" s="19">
        <v>87</v>
      </c>
      <c r="S23" s="19">
        <v>195</v>
      </c>
      <c r="T23" s="19">
        <v>0</v>
      </c>
      <c r="U23" s="19">
        <v>2</v>
      </c>
      <c r="V23" s="19">
        <v>4</v>
      </c>
      <c r="W23" s="18" t="s">
        <v>129</v>
      </c>
      <c r="X23" s="18" t="s">
        <v>130</v>
      </c>
    </row>
    <row r="24" ht="51" spans="1:24">
      <c r="A24" s="11">
        <v>20</v>
      </c>
      <c r="B24" s="18" t="s">
        <v>109</v>
      </c>
      <c r="C24" s="18" t="s">
        <v>110</v>
      </c>
      <c r="D24" s="18" t="s">
        <v>111</v>
      </c>
      <c r="E24" s="18" t="s">
        <v>112</v>
      </c>
      <c r="F24" s="19" t="s">
        <v>125</v>
      </c>
      <c r="G24" s="16" t="s">
        <v>137</v>
      </c>
      <c r="H24" s="19" t="s">
        <v>63</v>
      </c>
      <c r="I24" s="19" t="s">
        <v>125</v>
      </c>
      <c r="J24" s="29">
        <v>45444</v>
      </c>
      <c r="K24" s="29">
        <v>45474</v>
      </c>
      <c r="L24" s="16" t="s">
        <v>127</v>
      </c>
      <c r="M24" s="16" t="s">
        <v>138</v>
      </c>
      <c r="N24" s="19">
        <v>120</v>
      </c>
      <c r="O24" s="19">
        <v>99</v>
      </c>
      <c r="P24" s="12">
        <f t="shared" si="0"/>
        <v>21</v>
      </c>
      <c r="Q24" s="19">
        <v>1</v>
      </c>
      <c r="R24" s="19">
        <v>53</v>
      </c>
      <c r="S24" s="19">
        <v>161</v>
      </c>
      <c r="T24" s="19">
        <v>0</v>
      </c>
      <c r="U24" s="19">
        <v>3</v>
      </c>
      <c r="V24" s="19">
        <v>7</v>
      </c>
      <c r="W24" s="18" t="s">
        <v>133</v>
      </c>
      <c r="X24" s="18" t="s">
        <v>134</v>
      </c>
    </row>
    <row r="25" ht="51" spans="1:24">
      <c r="A25" s="11">
        <v>21</v>
      </c>
      <c r="B25" s="18" t="s">
        <v>109</v>
      </c>
      <c r="C25" s="18" t="s">
        <v>110</v>
      </c>
      <c r="D25" s="18" t="s">
        <v>111</v>
      </c>
      <c r="E25" s="18" t="s">
        <v>112</v>
      </c>
      <c r="F25" s="19" t="s">
        <v>125</v>
      </c>
      <c r="G25" s="16" t="s">
        <v>139</v>
      </c>
      <c r="H25" s="19" t="s">
        <v>37</v>
      </c>
      <c r="I25" s="19" t="s">
        <v>125</v>
      </c>
      <c r="J25" s="29">
        <v>45809</v>
      </c>
      <c r="K25" s="29">
        <v>45839</v>
      </c>
      <c r="L25" s="16" t="s">
        <v>127</v>
      </c>
      <c r="M25" s="16" t="s">
        <v>140</v>
      </c>
      <c r="N25" s="19">
        <v>20</v>
      </c>
      <c r="O25" s="19">
        <v>18</v>
      </c>
      <c r="P25" s="12">
        <f t="shared" si="0"/>
        <v>2</v>
      </c>
      <c r="Q25" s="19">
        <v>1</v>
      </c>
      <c r="R25" s="19">
        <v>39</v>
      </c>
      <c r="S25" s="19">
        <v>128</v>
      </c>
      <c r="T25" s="19">
        <v>0</v>
      </c>
      <c r="U25" s="19">
        <v>1</v>
      </c>
      <c r="V25" s="19">
        <v>1</v>
      </c>
      <c r="W25" s="18" t="s">
        <v>133</v>
      </c>
      <c r="X25" s="18" t="s">
        <v>134</v>
      </c>
    </row>
    <row r="26" ht="38.25" spans="1:24">
      <c r="A26" s="11">
        <v>22</v>
      </c>
      <c r="B26" s="16" t="s">
        <v>31</v>
      </c>
      <c r="C26" s="16" t="s">
        <v>32</v>
      </c>
      <c r="D26" s="16" t="s">
        <v>33</v>
      </c>
      <c r="E26" s="16" t="s">
        <v>112</v>
      </c>
      <c r="F26" s="16" t="s">
        <v>141</v>
      </c>
      <c r="G26" s="16" t="s">
        <v>142</v>
      </c>
      <c r="H26" s="16" t="s">
        <v>37</v>
      </c>
      <c r="I26" s="16" t="s">
        <v>141</v>
      </c>
      <c r="J26" s="27">
        <v>45383</v>
      </c>
      <c r="K26" s="27">
        <v>45413</v>
      </c>
      <c r="L26" s="16" t="s">
        <v>143</v>
      </c>
      <c r="M26" s="16" t="s">
        <v>144</v>
      </c>
      <c r="N26" s="16">
        <v>30</v>
      </c>
      <c r="O26" s="16">
        <v>30</v>
      </c>
      <c r="P26" s="12">
        <f t="shared" si="0"/>
        <v>0</v>
      </c>
      <c r="Q26" s="16">
        <v>1</v>
      </c>
      <c r="R26" s="16">
        <v>1329</v>
      </c>
      <c r="S26" s="16">
        <v>2984</v>
      </c>
      <c r="T26" s="16">
        <v>0</v>
      </c>
      <c r="U26" s="16">
        <v>45</v>
      </c>
      <c r="V26" s="16">
        <v>83</v>
      </c>
      <c r="W26" s="16" t="s">
        <v>129</v>
      </c>
      <c r="X26" s="16" t="s">
        <v>145</v>
      </c>
    </row>
    <row r="27" ht="38.25" spans="1:24">
      <c r="A27" s="11">
        <v>23</v>
      </c>
      <c r="B27" s="16" t="s">
        <v>31</v>
      </c>
      <c r="C27" s="16" t="s">
        <v>32</v>
      </c>
      <c r="D27" s="16" t="s">
        <v>33</v>
      </c>
      <c r="E27" s="16" t="s">
        <v>112</v>
      </c>
      <c r="F27" s="16" t="s">
        <v>141</v>
      </c>
      <c r="G27" s="16" t="s">
        <v>146</v>
      </c>
      <c r="H27" s="16" t="s">
        <v>37</v>
      </c>
      <c r="I27" s="16" t="s">
        <v>141</v>
      </c>
      <c r="J27" s="27">
        <v>45383</v>
      </c>
      <c r="K27" s="27">
        <v>45413</v>
      </c>
      <c r="L27" s="16" t="s">
        <v>143</v>
      </c>
      <c r="M27" s="16" t="s">
        <v>147</v>
      </c>
      <c r="N27" s="16">
        <v>66</v>
      </c>
      <c r="O27" s="16">
        <v>66</v>
      </c>
      <c r="P27" s="12">
        <f t="shared" si="0"/>
        <v>0</v>
      </c>
      <c r="Q27" s="16">
        <v>1</v>
      </c>
      <c r="R27" s="16">
        <v>1329</v>
      </c>
      <c r="S27" s="16">
        <v>2984</v>
      </c>
      <c r="T27" s="16">
        <v>0</v>
      </c>
      <c r="U27" s="16">
        <v>45</v>
      </c>
      <c r="V27" s="16">
        <v>83</v>
      </c>
      <c r="W27" s="16" t="s">
        <v>129</v>
      </c>
      <c r="X27" s="16" t="s">
        <v>145</v>
      </c>
    </row>
    <row r="28" ht="38.25" spans="1:24">
      <c r="A28" s="11">
        <v>24</v>
      </c>
      <c r="B28" s="16" t="s">
        <v>31</v>
      </c>
      <c r="C28" s="16" t="s">
        <v>32</v>
      </c>
      <c r="D28" s="16" t="s">
        <v>33</v>
      </c>
      <c r="E28" s="16" t="s">
        <v>112</v>
      </c>
      <c r="F28" s="16" t="s">
        <v>141</v>
      </c>
      <c r="G28" s="16" t="s">
        <v>148</v>
      </c>
      <c r="H28" s="16" t="s">
        <v>37</v>
      </c>
      <c r="I28" s="16" t="s">
        <v>141</v>
      </c>
      <c r="J28" s="27">
        <v>45383</v>
      </c>
      <c r="K28" s="27">
        <v>45413</v>
      </c>
      <c r="L28" s="16" t="s">
        <v>143</v>
      </c>
      <c r="M28" s="16" t="s">
        <v>149</v>
      </c>
      <c r="N28" s="16">
        <v>25</v>
      </c>
      <c r="O28" s="16">
        <v>25</v>
      </c>
      <c r="P28" s="12">
        <f t="shared" si="0"/>
        <v>0</v>
      </c>
      <c r="Q28" s="16">
        <v>1</v>
      </c>
      <c r="R28" s="16">
        <v>1329</v>
      </c>
      <c r="S28" s="16">
        <v>2984</v>
      </c>
      <c r="T28" s="16">
        <v>0</v>
      </c>
      <c r="U28" s="16">
        <v>45</v>
      </c>
      <c r="V28" s="16">
        <v>83</v>
      </c>
      <c r="W28" s="16" t="s">
        <v>129</v>
      </c>
      <c r="X28" s="16" t="s">
        <v>145</v>
      </c>
    </row>
    <row r="29" ht="38.25" spans="1:24">
      <c r="A29" s="11">
        <v>25</v>
      </c>
      <c r="B29" s="16" t="s">
        <v>31</v>
      </c>
      <c r="C29" s="16" t="s">
        <v>32</v>
      </c>
      <c r="D29" s="16" t="s">
        <v>33</v>
      </c>
      <c r="E29" s="16" t="s">
        <v>112</v>
      </c>
      <c r="F29" s="16" t="s">
        <v>141</v>
      </c>
      <c r="G29" s="16" t="s">
        <v>150</v>
      </c>
      <c r="H29" s="16" t="s">
        <v>37</v>
      </c>
      <c r="I29" s="16" t="s">
        <v>141</v>
      </c>
      <c r="J29" s="27">
        <v>45383</v>
      </c>
      <c r="K29" s="27">
        <v>45413</v>
      </c>
      <c r="L29" s="16" t="s">
        <v>143</v>
      </c>
      <c r="M29" s="16" t="s">
        <v>151</v>
      </c>
      <c r="N29" s="16">
        <v>45</v>
      </c>
      <c r="O29" s="16">
        <v>45</v>
      </c>
      <c r="P29" s="12">
        <f t="shared" si="0"/>
        <v>0</v>
      </c>
      <c r="Q29" s="16">
        <v>1</v>
      </c>
      <c r="R29" s="16">
        <v>1329</v>
      </c>
      <c r="S29" s="16">
        <v>2984</v>
      </c>
      <c r="T29" s="16">
        <v>0</v>
      </c>
      <c r="U29" s="16">
        <v>45</v>
      </c>
      <c r="V29" s="16">
        <v>83</v>
      </c>
      <c r="W29" s="16" t="s">
        <v>129</v>
      </c>
      <c r="X29" s="16" t="s">
        <v>145</v>
      </c>
    </row>
    <row r="30" ht="38.25" spans="1:24">
      <c r="A30" s="11">
        <v>26</v>
      </c>
      <c r="B30" s="16" t="s">
        <v>31</v>
      </c>
      <c r="C30" s="16" t="s">
        <v>32</v>
      </c>
      <c r="D30" s="16" t="s">
        <v>33</v>
      </c>
      <c r="E30" s="16" t="s">
        <v>112</v>
      </c>
      <c r="F30" s="16" t="s">
        <v>141</v>
      </c>
      <c r="G30" s="16" t="s">
        <v>152</v>
      </c>
      <c r="H30" s="16" t="s">
        <v>37</v>
      </c>
      <c r="I30" s="16" t="s">
        <v>141</v>
      </c>
      <c r="J30" s="27">
        <v>45383</v>
      </c>
      <c r="K30" s="27">
        <v>45413</v>
      </c>
      <c r="L30" s="16" t="s">
        <v>143</v>
      </c>
      <c r="M30" s="16" t="s">
        <v>153</v>
      </c>
      <c r="N30" s="16">
        <v>15</v>
      </c>
      <c r="O30" s="16">
        <v>15</v>
      </c>
      <c r="P30" s="12">
        <f t="shared" si="0"/>
        <v>0</v>
      </c>
      <c r="Q30" s="16">
        <v>1</v>
      </c>
      <c r="R30" s="16">
        <v>1329</v>
      </c>
      <c r="S30" s="16">
        <v>2984</v>
      </c>
      <c r="T30" s="16">
        <v>0</v>
      </c>
      <c r="U30" s="16">
        <v>45</v>
      </c>
      <c r="V30" s="16">
        <v>83</v>
      </c>
      <c r="W30" s="16" t="s">
        <v>129</v>
      </c>
      <c r="X30" s="16" t="s">
        <v>145</v>
      </c>
    </row>
    <row r="31" ht="51" spans="1:24">
      <c r="A31" s="11">
        <v>27</v>
      </c>
      <c r="B31" s="17" t="s">
        <v>109</v>
      </c>
      <c r="C31" s="17" t="s">
        <v>110</v>
      </c>
      <c r="D31" s="17" t="s">
        <v>111</v>
      </c>
      <c r="E31" s="20" t="s">
        <v>112</v>
      </c>
      <c r="F31" s="18" t="s">
        <v>154</v>
      </c>
      <c r="G31" s="17" t="s">
        <v>155</v>
      </c>
      <c r="H31" s="17" t="s">
        <v>37</v>
      </c>
      <c r="I31" s="17" t="s">
        <v>154</v>
      </c>
      <c r="J31" s="30">
        <v>45383</v>
      </c>
      <c r="K31" s="30">
        <v>45444</v>
      </c>
      <c r="L31" s="17" t="s">
        <v>156</v>
      </c>
      <c r="M31" s="17" t="s">
        <v>157</v>
      </c>
      <c r="N31" s="17">
        <v>25</v>
      </c>
      <c r="O31" s="15">
        <v>20</v>
      </c>
      <c r="P31" s="12">
        <f t="shared" si="0"/>
        <v>5</v>
      </c>
      <c r="Q31" s="17">
        <v>1</v>
      </c>
      <c r="R31" s="17">
        <v>400</v>
      </c>
      <c r="S31" s="17">
        <v>800</v>
      </c>
      <c r="T31" s="17">
        <v>0</v>
      </c>
      <c r="U31" s="17">
        <v>26</v>
      </c>
      <c r="V31" s="17">
        <v>55</v>
      </c>
      <c r="W31" s="17" t="s">
        <v>158</v>
      </c>
      <c r="X31" s="17" t="s">
        <v>159</v>
      </c>
    </row>
    <row r="32" ht="51" spans="1:24">
      <c r="A32" s="11">
        <v>28</v>
      </c>
      <c r="B32" s="17" t="s">
        <v>109</v>
      </c>
      <c r="C32" s="17" t="s">
        <v>110</v>
      </c>
      <c r="D32" s="17" t="s">
        <v>111</v>
      </c>
      <c r="E32" s="20" t="s">
        <v>112</v>
      </c>
      <c r="F32" s="18" t="s">
        <v>154</v>
      </c>
      <c r="G32" s="17" t="s">
        <v>160</v>
      </c>
      <c r="H32" s="17" t="s">
        <v>63</v>
      </c>
      <c r="I32" s="17" t="s">
        <v>154</v>
      </c>
      <c r="J32" s="30">
        <v>45474</v>
      </c>
      <c r="K32" s="30">
        <v>45505</v>
      </c>
      <c r="L32" s="17" t="s">
        <v>156</v>
      </c>
      <c r="M32" s="17" t="s">
        <v>161</v>
      </c>
      <c r="N32" s="17">
        <v>17</v>
      </c>
      <c r="O32" s="15">
        <v>15</v>
      </c>
      <c r="P32" s="12">
        <f t="shared" si="0"/>
        <v>2</v>
      </c>
      <c r="Q32" s="17">
        <v>1</v>
      </c>
      <c r="R32" s="17">
        <v>15</v>
      </c>
      <c r="S32" s="17">
        <v>80</v>
      </c>
      <c r="T32" s="17">
        <v>0</v>
      </c>
      <c r="U32" s="17">
        <v>1</v>
      </c>
      <c r="V32" s="17">
        <v>1</v>
      </c>
      <c r="W32" s="17" t="s">
        <v>133</v>
      </c>
      <c r="X32" s="17" t="s">
        <v>134</v>
      </c>
    </row>
    <row r="33" ht="51" spans="1:24">
      <c r="A33" s="11">
        <v>29</v>
      </c>
      <c r="B33" s="17" t="s">
        <v>109</v>
      </c>
      <c r="C33" s="17" t="s">
        <v>110</v>
      </c>
      <c r="D33" s="17" t="s">
        <v>111</v>
      </c>
      <c r="E33" s="20" t="s">
        <v>112</v>
      </c>
      <c r="F33" s="18" t="s">
        <v>154</v>
      </c>
      <c r="G33" s="17" t="s">
        <v>162</v>
      </c>
      <c r="H33" s="17" t="s">
        <v>63</v>
      </c>
      <c r="I33" s="17" t="s">
        <v>154</v>
      </c>
      <c r="J33" s="30">
        <v>45474</v>
      </c>
      <c r="K33" s="30">
        <v>45505</v>
      </c>
      <c r="L33" s="17" t="s">
        <v>156</v>
      </c>
      <c r="M33" s="17" t="s">
        <v>161</v>
      </c>
      <c r="N33" s="17">
        <v>17</v>
      </c>
      <c r="O33" s="15">
        <v>15</v>
      </c>
      <c r="P33" s="12">
        <f t="shared" si="0"/>
        <v>2</v>
      </c>
      <c r="Q33" s="17">
        <v>1</v>
      </c>
      <c r="R33" s="17">
        <v>38</v>
      </c>
      <c r="S33" s="17">
        <v>135</v>
      </c>
      <c r="T33" s="17">
        <v>0</v>
      </c>
      <c r="U33" s="17">
        <v>2</v>
      </c>
      <c r="V33" s="17">
        <v>4</v>
      </c>
      <c r="W33" s="17" t="s">
        <v>133</v>
      </c>
      <c r="X33" s="17" t="s">
        <v>134</v>
      </c>
    </row>
    <row r="34" ht="38.25" spans="1:24">
      <c r="A34" s="11">
        <v>30</v>
      </c>
      <c r="B34" s="17" t="s">
        <v>109</v>
      </c>
      <c r="C34" s="15" t="s">
        <v>163</v>
      </c>
      <c r="D34" s="15" t="s">
        <v>111</v>
      </c>
      <c r="E34" s="15" t="s">
        <v>112</v>
      </c>
      <c r="F34" s="15" t="s">
        <v>164</v>
      </c>
      <c r="G34" s="15" t="s">
        <v>165</v>
      </c>
      <c r="H34" s="15" t="s">
        <v>63</v>
      </c>
      <c r="I34" s="15" t="s">
        <v>166</v>
      </c>
      <c r="J34" s="31">
        <v>45352</v>
      </c>
      <c r="K34" s="31">
        <v>45413</v>
      </c>
      <c r="L34" s="15" t="s">
        <v>167</v>
      </c>
      <c r="M34" s="15" t="s">
        <v>168</v>
      </c>
      <c r="N34" s="15">
        <v>20</v>
      </c>
      <c r="O34" s="15">
        <v>20</v>
      </c>
      <c r="P34" s="12">
        <f t="shared" si="0"/>
        <v>0</v>
      </c>
      <c r="Q34" s="15">
        <v>1</v>
      </c>
      <c r="R34" s="15">
        <v>58</v>
      </c>
      <c r="S34" s="15">
        <v>168</v>
      </c>
      <c r="T34" s="15">
        <v>0</v>
      </c>
      <c r="U34" s="15">
        <v>2</v>
      </c>
      <c r="V34" s="15">
        <v>4</v>
      </c>
      <c r="W34" s="15" t="s">
        <v>169</v>
      </c>
      <c r="X34" s="15" t="s">
        <v>170</v>
      </c>
    </row>
    <row r="35" ht="38.25" spans="1:24">
      <c r="A35" s="11">
        <v>31</v>
      </c>
      <c r="B35" s="17" t="s">
        <v>109</v>
      </c>
      <c r="C35" s="15" t="s">
        <v>163</v>
      </c>
      <c r="D35" s="15" t="s">
        <v>111</v>
      </c>
      <c r="E35" s="15" t="s">
        <v>112</v>
      </c>
      <c r="F35" s="15" t="s">
        <v>164</v>
      </c>
      <c r="G35" s="15" t="s">
        <v>171</v>
      </c>
      <c r="H35" s="15" t="s">
        <v>63</v>
      </c>
      <c r="I35" s="15" t="s">
        <v>172</v>
      </c>
      <c r="J35" s="31">
        <v>45352</v>
      </c>
      <c r="K35" s="31">
        <v>45413</v>
      </c>
      <c r="L35" s="15" t="s">
        <v>167</v>
      </c>
      <c r="M35" s="15" t="s">
        <v>173</v>
      </c>
      <c r="N35" s="15">
        <v>20</v>
      </c>
      <c r="O35" s="15">
        <v>20</v>
      </c>
      <c r="P35" s="12">
        <f t="shared" si="0"/>
        <v>0</v>
      </c>
      <c r="Q35" s="15">
        <v>1</v>
      </c>
      <c r="R35" s="15">
        <v>38</v>
      </c>
      <c r="S35" s="15">
        <v>137</v>
      </c>
      <c r="T35" s="15">
        <v>0</v>
      </c>
      <c r="U35" s="15">
        <v>2</v>
      </c>
      <c r="V35" s="15">
        <v>3</v>
      </c>
      <c r="W35" s="15" t="s">
        <v>169</v>
      </c>
      <c r="X35" s="15" t="s">
        <v>170</v>
      </c>
    </row>
    <row r="36" ht="38.25" spans="1:24">
      <c r="A36" s="11">
        <v>32</v>
      </c>
      <c r="B36" s="17" t="s">
        <v>31</v>
      </c>
      <c r="C36" s="15" t="s">
        <v>32</v>
      </c>
      <c r="D36" s="15" t="s">
        <v>33</v>
      </c>
      <c r="E36" s="15" t="s">
        <v>112</v>
      </c>
      <c r="F36" s="15" t="s">
        <v>164</v>
      </c>
      <c r="G36" s="15" t="s">
        <v>174</v>
      </c>
      <c r="H36" s="15" t="s">
        <v>63</v>
      </c>
      <c r="I36" s="15" t="s">
        <v>175</v>
      </c>
      <c r="J36" s="31">
        <v>45352</v>
      </c>
      <c r="K36" s="31">
        <v>45413</v>
      </c>
      <c r="L36" s="15" t="s">
        <v>167</v>
      </c>
      <c r="M36" s="15" t="s">
        <v>176</v>
      </c>
      <c r="N36" s="15">
        <v>30</v>
      </c>
      <c r="O36" s="15">
        <v>30</v>
      </c>
      <c r="P36" s="12">
        <f t="shared" si="0"/>
        <v>0</v>
      </c>
      <c r="Q36" s="15">
        <v>1</v>
      </c>
      <c r="R36" s="15">
        <v>20</v>
      </c>
      <c r="S36" s="15">
        <v>95</v>
      </c>
      <c r="T36" s="15">
        <v>0</v>
      </c>
      <c r="U36" s="15">
        <v>1</v>
      </c>
      <c r="V36" s="15">
        <v>2</v>
      </c>
      <c r="W36" s="15" t="s">
        <v>177</v>
      </c>
      <c r="X36" s="15" t="s">
        <v>178</v>
      </c>
    </row>
    <row r="37" ht="38.25" spans="1:24">
      <c r="A37" s="11">
        <v>33</v>
      </c>
      <c r="B37" s="17" t="s">
        <v>31</v>
      </c>
      <c r="C37" s="15" t="s">
        <v>32</v>
      </c>
      <c r="D37" s="15" t="s">
        <v>33</v>
      </c>
      <c r="E37" s="15" t="s">
        <v>112</v>
      </c>
      <c r="F37" s="15" t="s">
        <v>164</v>
      </c>
      <c r="G37" s="15" t="s">
        <v>179</v>
      </c>
      <c r="H37" s="15" t="s">
        <v>63</v>
      </c>
      <c r="I37" s="15" t="s">
        <v>180</v>
      </c>
      <c r="J37" s="31">
        <v>45352</v>
      </c>
      <c r="K37" s="31">
        <v>45413</v>
      </c>
      <c r="L37" s="15" t="s">
        <v>167</v>
      </c>
      <c r="M37" s="15" t="s">
        <v>181</v>
      </c>
      <c r="N37" s="15">
        <v>20</v>
      </c>
      <c r="O37" s="15">
        <v>20</v>
      </c>
      <c r="P37" s="12">
        <f t="shared" si="0"/>
        <v>0</v>
      </c>
      <c r="Q37" s="15">
        <v>1</v>
      </c>
      <c r="R37" s="15">
        <v>18</v>
      </c>
      <c r="S37" s="15">
        <v>78</v>
      </c>
      <c r="T37" s="15">
        <v>0</v>
      </c>
      <c r="U37" s="15">
        <v>0</v>
      </c>
      <c r="V37" s="15">
        <v>0</v>
      </c>
      <c r="W37" s="15" t="s">
        <v>177</v>
      </c>
      <c r="X37" s="15" t="s">
        <v>178</v>
      </c>
    </row>
    <row r="38" ht="38.25" spans="1:24">
      <c r="A38" s="11">
        <v>34</v>
      </c>
      <c r="B38" s="15" t="s">
        <v>109</v>
      </c>
      <c r="C38" s="18" t="s">
        <v>85</v>
      </c>
      <c r="D38" s="15" t="s">
        <v>182</v>
      </c>
      <c r="E38" s="15" t="s">
        <v>112</v>
      </c>
      <c r="F38" s="18" t="s">
        <v>164</v>
      </c>
      <c r="G38" s="18" t="s">
        <v>182</v>
      </c>
      <c r="H38" s="21" t="s">
        <v>37</v>
      </c>
      <c r="I38" s="18" t="s">
        <v>183</v>
      </c>
      <c r="J38" s="32">
        <v>45352</v>
      </c>
      <c r="K38" s="32">
        <v>45444</v>
      </c>
      <c r="L38" s="15" t="s">
        <v>167</v>
      </c>
      <c r="M38" s="18" t="s">
        <v>184</v>
      </c>
      <c r="N38" s="21">
        <v>80</v>
      </c>
      <c r="O38" s="21">
        <v>60</v>
      </c>
      <c r="P38" s="12">
        <f t="shared" si="0"/>
        <v>20</v>
      </c>
      <c r="Q38" s="21">
        <v>1</v>
      </c>
      <c r="R38" s="21">
        <v>150</v>
      </c>
      <c r="S38" s="21">
        <v>400</v>
      </c>
      <c r="T38" s="21">
        <v>0</v>
      </c>
      <c r="U38" s="21">
        <v>4</v>
      </c>
      <c r="V38" s="21">
        <v>7</v>
      </c>
      <c r="W38" s="15" t="s">
        <v>185</v>
      </c>
      <c r="X38" s="15" t="s">
        <v>186</v>
      </c>
    </row>
    <row r="39" ht="38.25" spans="1:24">
      <c r="A39" s="11">
        <v>35</v>
      </c>
      <c r="B39" s="15" t="s">
        <v>109</v>
      </c>
      <c r="C39" s="15" t="s">
        <v>163</v>
      </c>
      <c r="D39" s="15" t="s">
        <v>111</v>
      </c>
      <c r="E39" s="15" t="s">
        <v>112</v>
      </c>
      <c r="F39" s="13" t="s">
        <v>187</v>
      </c>
      <c r="G39" s="15" t="s">
        <v>188</v>
      </c>
      <c r="H39" s="22" t="s">
        <v>37</v>
      </c>
      <c r="I39" s="15" t="s">
        <v>189</v>
      </c>
      <c r="J39" s="13" t="s">
        <v>190</v>
      </c>
      <c r="K39" s="13" t="s">
        <v>191</v>
      </c>
      <c r="L39" s="13" t="s">
        <v>192</v>
      </c>
      <c r="M39" s="13" t="s">
        <v>193</v>
      </c>
      <c r="N39" s="13">
        <v>30</v>
      </c>
      <c r="O39" s="13">
        <v>30</v>
      </c>
      <c r="P39" s="12">
        <f t="shared" si="0"/>
        <v>0</v>
      </c>
      <c r="Q39" s="13">
        <v>1</v>
      </c>
      <c r="R39" s="13">
        <v>120</v>
      </c>
      <c r="S39" s="13">
        <v>200</v>
      </c>
      <c r="T39" s="13">
        <v>0</v>
      </c>
      <c r="U39" s="13">
        <v>2</v>
      </c>
      <c r="V39" s="13">
        <v>6</v>
      </c>
      <c r="W39" s="13" t="s">
        <v>194</v>
      </c>
      <c r="X39" s="13" t="s">
        <v>195</v>
      </c>
    </row>
    <row r="40" ht="38.25" spans="1:24">
      <c r="A40" s="11">
        <v>36</v>
      </c>
      <c r="B40" s="15" t="s">
        <v>109</v>
      </c>
      <c r="C40" s="15" t="s">
        <v>163</v>
      </c>
      <c r="D40" s="15" t="s">
        <v>111</v>
      </c>
      <c r="E40" s="15" t="s">
        <v>112</v>
      </c>
      <c r="F40" s="13" t="s">
        <v>187</v>
      </c>
      <c r="G40" s="15" t="s">
        <v>196</v>
      </c>
      <c r="H40" s="22" t="s">
        <v>46</v>
      </c>
      <c r="I40" s="15" t="s">
        <v>197</v>
      </c>
      <c r="J40" s="13" t="s">
        <v>190</v>
      </c>
      <c r="K40" s="13" t="s">
        <v>191</v>
      </c>
      <c r="L40" s="13" t="s">
        <v>192</v>
      </c>
      <c r="M40" s="13" t="s">
        <v>198</v>
      </c>
      <c r="N40" s="13">
        <v>30</v>
      </c>
      <c r="O40" s="13">
        <v>30</v>
      </c>
      <c r="P40" s="12">
        <f t="shared" si="0"/>
        <v>0</v>
      </c>
      <c r="Q40" s="13">
        <v>1</v>
      </c>
      <c r="R40" s="13">
        <v>160</v>
      </c>
      <c r="S40" s="13">
        <v>450</v>
      </c>
      <c r="T40" s="13">
        <v>0</v>
      </c>
      <c r="U40" s="13">
        <v>3</v>
      </c>
      <c r="V40" s="13">
        <v>10</v>
      </c>
      <c r="W40" s="13" t="s">
        <v>194</v>
      </c>
      <c r="X40" s="13" t="s">
        <v>195</v>
      </c>
    </row>
    <row r="41" ht="25.5" spans="1:24">
      <c r="A41" s="11">
        <v>37</v>
      </c>
      <c r="B41" s="15" t="s">
        <v>31</v>
      </c>
      <c r="C41" s="15" t="s">
        <v>32</v>
      </c>
      <c r="D41" s="15" t="s">
        <v>33</v>
      </c>
      <c r="E41" s="15" t="s">
        <v>112</v>
      </c>
      <c r="F41" s="13" t="s">
        <v>187</v>
      </c>
      <c r="G41" s="15" t="s">
        <v>199</v>
      </c>
      <c r="H41" s="13" t="s">
        <v>37</v>
      </c>
      <c r="I41" s="15" t="s">
        <v>200</v>
      </c>
      <c r="J41" s="13" t="s">
        <v>190</v>
      </c>
      <c r="K41" s="13" t="s">
        <v>191</v>
      </c>
      <c r="L41" s="13" t="s">
        <v>192</v>
      </c>
      <c r="M41" s="15" t="s">
        <v>201</v>
      </c>
      <c r="N41" s="13">
        <v>40</v>
      </c>
      <c r="O41" s="13">
        <v>40</v>
      </c>
      <c r="P41" s="12">
        <f t="shared" si="0"/>
        <v>0</v>
      </c>
      <c r="Q41" s="13">
        <v>1</v>
      </c>
      <c r="R41" s="13">
        <v>120</v>
      </c>
      <c r="S41" s="13">
        <v>420</v>
      </c>
      <c r="T41" s="13">
        <v>0</v>
      </c>
      <c r="U41" s="13">
        <v>3</v>
      </c>
      <c r="V41" s="13">
        <v>6</v>
      </c>
      <c r="W41" s="13" t="s">
        <v>202</v>
      </c>
      <c r="X41" s="13" t="s">
        <v>203</v>
      </c>
    </row>
    <row r="42" ht="27" customHeight="1" spans="1:24">
      <c r="A42" s="23"/>
      <c r="B42" s="23" t="s">
        <v>204</v>
      </c>
      <c r="C42" s="23"/>
      <c r="D42" s="23"/>
      <c r="E42" s="23"/>
      <c r="F42" s="23"/>
      <c r="G42" s="19"/>
      <c r="H42" s="23"/>
      <c r="I42" s="23"/>
      <c r="J42" s="23"/>
      <c r="K42" s="23"/>
      <c r="L42" s="23"/>
      <c r="M42" s="23"/>
      <c r="N42" s="23">
        <f>SUM(N5:N41)</f>
        <v>1169</v>
      </c>
      <c r="O42" s="23">
        <f>SUM(O5:O41)</f>
        <v>1040.2</v>
      </c>
      <c r="P42" s="23">
        <f>SUM(P5:P41)</f>
        <v>128.8</v>
      </c>
      <c r="Q42" s="23">
        <v>10</v>
      </c>
      <c r="R42" s="23">
        <f>SUM(R5:R41)</f>
        <v>9871</v>
      </c>
      <c r="S42" s="23">
        <f>SUM(S5:S41)</f>
        <v>23970</v>
      </c>
      <c r="T42" s="23">
        <f>SUM(T5:T41)</f>
        <v>0</v>
      </c>
      <c r="U42" s="23">
        <f>SUM(U5:U41)</f>
        <v>420</v>
      </c>
      <c r="V42" s="23">
        <f>SUM(V5:V41)</f>
        <v>816</v>
      </c>
      <c r="W42" s="23"/>
      <c r="X42" s="23"/>
    </row>
  </sheetData>
  <autoFilter ref="A1:Y42">
    <extLst/>
  </autoFilter>
  <mergeCells count="27">
    <mergeCell ref="A1:Y1"/>
    <mergeCell ref="B2:D2"/>
    <mergeCell ref="J2:K2"/>
    <mergeCell ref="N2:P2"/>
    <mergeCell ref="Q2:V2"/>
    <mergeCell ref="O3:P3"/>
    <mergeCell ref="T3:V3"/>
    <mergeCell ref="A2:A4"/>
    <mergeCell ref="B3:B4"/>
    <mergeCell ref="C3:C4"/>
    <mergeCell ref="D3:D4"/>
    <mergeCell ref="E2:E4"/>
    <mergeCell ref="F2:F4"/>
    <mergeCell ref="G2:G4"/>
    <mergeCell ref="H2:H4"/>
    <mergeCell ref="I2:I4"/>
    <mergeCell ref="J3:J4"/>
    <mergeCell ref="K3:K4"/>
    <mergeCell ref="L2:L4"/>
    <mergeCell ref="M2:M4"/>
    <mergeCell ref="N3:N4"/>
    <mergeCell ref="Q3:Q4"/>
    <mergeCell ref="R3:R4"/>
    <mergeCell ref="S3:S4"/>
    <mergeCell ref="W2:W4"/>
    <mergeCell ref="X2:X4"/>
    <mergeCell ref="Y2:Y4"/>
  </mergeCells>
  <pageMargins left="0.75" right="0.75" top="1" bottom="1" header="0.5" footer="0.5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想飞的海东青</cp:lastModifiedBy>
  <dcterms:created xsi:type="dcterms:W3CDTF">2022-06-22T08:30:00Z</dcterms:created>
  <dcterms:modified xsi:type="dcterms:W3CDTF">2024-04-01T02:48:34Z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8EAEEE515C20473C9082F68334A0BE71_13</vt:lpwstr>
  </property>
  <property fmtid="{D5CDD505-2E9C-101B-9397-08002B2CF9AE}" pid="3" name="KSOProductBuildVer">
    <vt:lpwstr>2052-12.1.0.16388</vt:lpwstr>
  </property>
</Properties>
</file>