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七里桥 实物 (2)" sheetId="12" r:id="rId1"/>
    <sheet name="七里桥 货币 (2)" sheetId="13" r:id="rId2"/>
    <sheet name="江家坪 货币 (2)" sheetId="16" r:id="rId3"/>
    <sheet name="江家坪 实物 (2)" sheetId="15" r:id="rId4"/>
    <sheet name="梓山冲出嫁女" sheetId="14" r:id="rId5"/>
    <sheet name="长天新能源 (3)" sheetId="1" r:id="rId6"/>
    <sheet name="花亭路 (3)" sheetId="2" r:id="rId7"/>
    <sheet name="职业学院 (3)" sheetId="3" r:id="rId8"/>
    <sheet name="数字研发 (3)" sheetId="4" r:id="rId9"/>
    <sheet name="东部卸土场 (3)" sheetId="5" r:id="rId10"/>
    <sheet name="西大塘卸土场  (3)" sheetId="6" r:id="rId11"/>
    <sheet name="怡顺 (3)" sheetId="7" r:id="rId12"/>
    <sheet name="伟源科技 (3)" sheetId="8" r:id="rId13"/>
    <sheet name="艾迪奥 (3)" sheetId="9" r:id="rId14"/>
    <sheet name="碳谷 (2)" sheetId="10" r:id="rId15"/>
    <sheet name="个案 (3)" sheetId="11" r:id="rId16"/>
  </sheets>
  <definedNames>
    <definedName name="_xlnm._FilterDatabase" localSheetId="4" hidden="1">梓山冲出嫁女!$A$2:$F$44</definedName>
    <definedName name="_xlnm._FilterDatabase" localSheetId="12" hidden="1">'伟源科技 (3)'!$A$1:$M$73</definedName>
    <definedName name="_xlnm.Print_Titles" localSheetId="5">'长天新能源 (3)'!$2:$2</definedName>
    <definedName name="_xlnm.Print_Titles" localSheetId="6">'花亭路 (3)'!$2:$2</definedName>
    <definedName name="_xlnm.Print_Titles" localSheetId="7">'职业学院 (3)'!$2:$2</definedName>
    <definedName name="_xlnm.Print_Titles" localSheetId="8">'数字研发 (3)'!$2:$2</definedName>
    <definedName name="_xlnm.Print_Titles" localSheetId="9">'东部卸土场 (3)'!$2:$2</definedName>
    <definedName name="_xlnm.Print_Titles" localSheetId="10">'西大塘卸土场  (3)'!$2:$2</definedName>
    <definedName name="_xlnm.Print_Titles" localSheetId="11">'怡顺 (3)'!$2:$2</definedName>
    <definedName name="_xlnm.Print_Titles" localSheetId="12">'伟源科技 (3)'!$2:$2</definedName>
    <definedName name="_xlnm.Print_Titles" localSheetId="13">'艾迪奥 (3)'!$2:$2</definedName>
    <definedName name="_xlnm.Print_Titles" localSheetId="14">'碳谷 (2)'!$2:$2</definedName>
    <definedName name="_xlnm.Print_Titles" localSheetId="15">'个案 (3)'!$2:$2</definedName>
    <definedName name="_xlnm.Print_Titles" localSheetId="4">梓山冲出嫁女!$1:$2</definedName>
    <definedName name="_xlnm._FilterDatabase" localSheetId="3" hidden="1">'江家坪 实物 (2)'!$A$1:$N$64</definedName>
    <definedName name="_xlnm.Print_Titles" localSheetId="3">'江家坪 实物 (2)'!$1:$2</definedName>
    <definedName name="_xlnm._FilterDatabase" localSheetId="2" hidden="1">'江家坪 货币 (2)'!$A$1:$N$11</definedName>
    <definedName name="_xlnm.Print_Titles" localSheetId="2">'江家坪 货币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<sst xmlns="http://schemas.openxmlformats.org/spreadsheetml/2006/main" count="3107" uniqueCount="874">
  <si>
    <t>高新区朝阳街道七里桥社区实物安置资格联审审定名单（第46批次）</t>
  </si>
  <si>
    <t>序号</t>
  </si>
  <si>
    <t>户主姓名</t>
  </si>
  <si>
    <t>家庭成员</t>
  </si>
  <si>
    <t>关系</t>
  </si>
  <si>
    <t>性别</t>
  </si>
  <si>
    <r>
      <rPr>
        <b/>
        <sz val="10"/>
        <rFont val="宋体"/>
        <charset val="134"/>
      </rPr>
      <t>户口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性质</t>
    </r>
  </si>
  <si>
    <t>身份证号码</t>
  </si>
  <si>
    <t>年龄</t>
  </si>
  <si>
    <t>拆迁项目</t>
  </si>
  <si>
    <t>拆迁时间</t>
  </si>
  <si>
    <r>
      <rPr>
        <b/>
        <sz val="10"/>
        <rFont val="宋体"/>
        <charset val="134"/>
      </rPr>
      <t>户籍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所在地</t>
    </r>
  </si>
  <si>
    <r>
      <rPr>
        <b/>
        <sz val="10"/>
        <rFont val="宋体"/>
        <charset val="134"/>
      </rPr>
      <t>婚嫁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状况</t>
    </r>
  </si>
  <si>
    <t>曾经是否安置</t>
  </si>
  <si>
    <r>
      <rPr>
        <b/>
        <sz val="10"/>
        <rFont val="宋体"/>
        <charset val="0"/>
      </rPr>
      <t>核定面积（</t>
    </r>
    <r>
      <rPr>
        <b/>
        <sz val="10"/>
        <rFont val="SimSun"/>
        <charset val="0"/>
      </rPr>
      <t>㎡</t>
    </r>
    <r>
      <rPr>
        <b/>
        <sz val="10"/>
        <rFont val="宋体"/>
        <charset val="0"/>
      </rPr>
      <t>）</t>
    </r>
  </si>
  <si>
    <t>备注</t>
  </si>
  <si>
    <t>陈君芳</t>
  </si>
  <si>
    <t>户主</t>
  </si>
  <si>
    <t>女</t>
  </si>
  <si>
    <t>非农</t>
  </si>
  <si>
    <t>432321********0084</t>
  </si>
  <si>
    <t>佳宁娜项目</t>
  </si>
  <si>
    <t>七里桥村</t>
  </si>
  <si>
    <t>己婚</t>
  </si>
  <si>
    <t>是</t>
  </si>
  <si>
    <t>李红</t>
  </si>
  <si>
    <t>432321********0081</t>
  </si>
  <si>
    <t>益阳大道拓改项目</t>
  </si>
  <si>
    <t>2006.9.30</t>
  </si>
  <si>
    <t>陈丽丽</t>
  </si>
  <si>
    <t>430903********1341</t>
  </si>
  <si>
    <t>已婚</t>
  </si>
  <si>
    <t>李子童</t>
  </si>
  <si>
    <t>男</t>
  </si>
  <si>
    <t>430903********1313</t>
  </si>
  <si>
    <t>万达项目</t>
  </si>
  <si>
    <t>2015.7.8</t>
  </si>
  <si>
    <t>未婚</t>
  </si>
  <si>
    <t>否</t>
  </si>
  <si>
    <t>折合标准户2个</t>
  </si>
  <si>
    <t>高新区朝阳街道七里桥社区货币安置资格联审审定名单（第46批次）</t>
  </si>
  <si>
    <t>核定人数</t>
  </si>
  <si>
    <t>李静清</t>
  </si>
  <si>
    <t>430903********1311</t>
  </si>
  <si>
    <t>离婚</t>
  </si>
  <si>
    <t>向文涛</t>
  </si>
  <si>
    <t>430903********1310</t>
  </si>
  <si>
    <t>汤胜美</t>
  </si>
  <si>
    <t>432321********008X</t>
  </si>
  <si>
    <t>高新区朝阳街道江家坪社区货币安置资格联审审定名单（第46批次）</t>
  </si>
  <si>
    <t>审定人数</t>
  </si>
  <si>
    <t>周国清</t>
  </si>
  <si>
    <t>居民</t>
  </si>
  <si>
    <t>432301********3513</t>
  </si>
  <si>
    <t>云树路项目2020.11.24</t>
  </si>
  <si>
    <t>江家坪六组</t>
  </si>
  <si>
    <t>离异</t>
  </si>
  <si>
    <t>孙秋云</t>
  </si>
  <si>
    <t>430903********1424</t>
  </si>
  <si>
    <t>周家兆</t>
  </si>
  <si>
    <t>430903********1238</t>
  </si>
  <si>
    <t>达龄未婚</t>
  </si>
  <si>
    <t>周玉娟</t>
  </si>
  <si>
    <t>430903********1222</t>
  </si>
  <si>
    <t>曾孝</t>
  </si>
  <si>
    <t>丈夫</t>
  </si>
  <si>
    <t>430902********5555</t>
  </si>
  <si>
    <t>资阳区迎风桥镇</t>
  </si>
  <si>
    <t>曾子汇</t>
  </si>
  <si>
    <t>儿子</t>
  </si>
  <si>
    <t>430903********0155</t>
  </si>
  <si>
    <t>姚晗</t>
  </si>
  <si>
    <t>430903********1218</t>
  </si>
  <si>
    <t>江家坪安置基地扩征用地2017.12.10</t>
  </si>
  <si>
    <t>江家坪四组</t>
  </si>
  <si>
    <t>欧霞</t>
  </si>
  <si>
    <t>妻子</t>
  </si>
  <si>
    <t>430922********7646</t>
  </si>
  <si>
    <t>姚启</t>
  </si>
  <si>
    <t>430903********0012</t>
  </si>
  <si>
    <t>高新区朝阳街道江家坪社区实物安置资格联审审定名单（第46批次）</t>
  </si>
  <si>
    <t>湛惠雯</t>
  </si>
  <si>
    <t>430903********1221</t>
  </si>
  <si>
    <t>29</t>
  </si>
  <si>
    <t>康雅医院2013.10.31</t>
  </si>
  <si>
    <t>江家坪</t>
  </si>
  <si>
    <t>邵建华</t>
  </si>
  <si>
    <t>432301********3512</t>
  </si>
  <si>
    <t>金银山安置基地2014.9.28</t>
  </si>
  <si>
    <t>邵昭</t>
  </si>
  <si>
    <t>农业</t>
  </si>
  <si>
    <t>430903********1213</t>
  </si>
  <si>
    <t>邵晴</t>
  </si>
  <si>
    <t>女儿</t>
  </si>
  <si>
    <t>430903********0109</t>
  </si>
  <si>
    <t>王加</t>
  </si>
  <si>
    <t>康雅二期2015.5.18</t>
  </si>
  <si>
    <t>增补</t>
  </si>
  <si>
    <t>陈星</t>
  </si>
  <si>
    <t>430903********1224</t>
  </si>
  <si>
    <t>王科富</t>
  </si>
  <si>
    <t>430903********0049</t>
  </si>
  <si>
    <t>陈珂玉</t>
  </si>
  <si>
    <t>430903********0086</t>
  </si>
  <si>
    <t>曹小玲</t>
  </si>
  <si>
    <t>432301********3524</t>
  </si>
  <si>
    <t>康雅医院2013.10.12</t>
  </si>
  <si>
    <t>刘艳红</t>
  </si>
  <si>
    <t>432301********3548</t>
  </si>
  <si>
    <t>纳爱斯2001</t>
  </si>
  <si>
    <t>已安0.5户</t>
  </si>
  <si>
    <t>刘彬</t>
  </si>
  <si>
    <t>430903********1219</t>
  </si>
  <si>
    <t>康雅二期2015.5.22</t>
  </si>
  <si>
    <t>黄英</t>
  </si>
  <si>
    <t>430211********0046</t>
  </si>
  <si>
    <t>株洲</t>
  </si>
  <si>
    <t>刘彦涵</t>
  </si>
  <si>
    <t>430903********0254</t>
  </si>
  <si>
    <t>卜紫英</t>
  </si>
  <si>
    <t>母亲</t>
  </si>
  <si>
    <t>432301********3526</t>
  </si>
  <si>
    <t>惠腾项目2002.4</t>
  </si>
  <si>
    <t>陈金莲</t>
  </si>
  <si>
    <t>432301********3522</t>
  </si>
  <si>
    <t>刘胜华</t>
  </si>
  <si>
    <t>432301********3521</t>
  </si>
  <si>
    <t>康雅医院2013.11.13</t>
  </si>
  <si>
    <t>盛灿辉</t>
  </si>
  <si>
    <t>康雅医院2013.11.14</t>
  </si>
  <si>
    <t>贾腊梅</t>
  </si>
  <si>
    <t>金银山安置基地2014.9.14</t>
  </si>
  <si>
    <t>姚淑珍</t>
  </si>
  <si>
    <t>432301********3527</t>
  </si>
  <si>
    <t>金银山安置基地2017.11.20</t>
  </si>
  <si>
    <t>卜冬秀</t>
  </si>
  <si>
    <t>432301********3520</t>
  </si>
  <si>
    <t>迎宾学校2015.2.12</t>
  </si>
  <si>
    <t>曾巨川</t>
  </si>
  <si>
    <t>432301********3511</t>
  </si>
  <si>
    <t>金银山安置基地2014</t>
  </si>
  <si>
    <t>刘华香</t>
  </si>
  <si>
    <t>432301********3529</t>
  </si>
  <si>
    <t>69</t>
  </si>
  <si>
    <t>映山红2008年</t>
  </si>
  <si>
    <t>罗伏元</t>
  </si>
  <si>
    <t>432301********3523</t>
  </si>
  <si>
    <t>71</t>
  </si>
  <si>
    <t>映山红2008</t>
  </si>
  <si>
    <t>罗吉安</t>
  </si>
  <si>
    <t>432301********3544</t>
  </si>
  <si>
    <t>65</t>
  </si>
  <si>
    <t>姚小元</t>
  </si>
  <si>
    <t>58</t>
  </si>
  <si>
    <t>康雅医院2013.11.11</t>
  </si>
  <si>
    <t>田阳民</t>
  </si>
  <si>
    <t>夫</t>
  </si>
  <si>
    <t>432301********0014</t>
  </si>
  <si>
    <t>60</t>
  </si>
  <si>
    <t>姚伏元</t>
  </si>
  <si>
    <t>432301********3546</t>
  </si>
  <si>
    <t>朱建华</t>
  </si>
  <si>
    <t>432301********0552</t>
  </si>
  <si>
    <t>59</t>
  </si>
  <si>
    <t>张荣华</t>
  </si>
  <si>
    <t>迎宾学校2015.5.12</t>
  </si>
  <si>
    <t>叶群</t>
  </si>
  <si>
    <t>432321********6787</t>
  </si>
  <si>
    <t>张雪婷</t>
  </si>
  <si>
    <t>张金泽</t>
  </si>
  <si>
    <t>430903********1411</t>
  </si>
  <si>
    <t>姚静娴</t>
  </si>
  <si>
    <t>430903********1226</t>
  </si>
  <si>
    <t>康雅二期2016.1.26</t>
  </si>
  <si>
    <t>王河</t>
  </si>
  <si>
    <t>430923********0816</t>
  </si>
  <si>
    <t>万茜</t>
  </si>
  <si>
    <t>430903********1225</t>
  </si>
  <si>
    <t>龚浩</t>
  </si>
  <si>
    <t>430902********6038</t>
  </si>
  <si>
    <t>资阳区</t>
  </si>
  <si>
    <t>龚诗云</t>
  </si>
  <si>
    <t>430903********0087</t>
  </si>
  <si>
    <t>龚诗月</t>
  </si>
  <si>
    <t>430902********0065</t>
  </si>
  <si>
    <t>曾爱纯</t>
  </si>
  <si>
    <t>430903********1420</t>
  </si>
  <si>
    <t>江玉会线2016.4.26</t>
  </si>
  <si>
    <t>张优凡</t>
  </si>
  <si>
    <t>440526********1336</t>
  </si>
  <si>
    <t>广东</t>
  </si>
  <si>
    <t>何智军</t>
  </si>
  <si>
    <t>432301********3510</t>
  </si>
  <si>
    <t>康雅二期2015.11.3</t>
  </si>
  <si>
    <t>黄静宜</t>
  </si>
  <si>
    <t>432321********5881</t>
  </si>
  <si>
    <t>何学勇</t>
  </si>
  <si>
    <t>430903********1410</t>
  </si>
  <si>
    <t>曾懿山</t>
  </si>
  <si>
    <t>432301********3516</t>
  </si>
  <si>
    <t>金银山安置基地2014.9.9</t>
  </si>
  <si>
    <t>郭香</t>
  </si>
  <si>
    <t>430981********2120</t>
  </si>
  <si>
    <t>曾郭文君</t>
  </si>
  <si>
    <t>430903********1447</t>
  </si>
  <si>
    <t>曾繁礼</t>
  </si>
  <si>
    <t>430903********0078</t>
  </si>
  <si>
    <t>邵建军</t>
  </si>
  <si>
    <t>432301********3517</t>
  </si>
  <si>
    <t>金银山安置基地2014.8.29</t>
  </si>
  <si>
    <t>姚琦志</t>
  </si>
  <si>
    <t>432321********6201</t>
  </si>
  <si>
    <t>邵雨婷</t>
  </si>
  <si>
    <t>430903********1429</t>
  </si>
  <si>
    <t>邵子祎</t>
  </si>
  <si>
    <t>430903********0064</t>
  </si>
  <si>
    <t>曹建兰</t>
  </si>
  <si>
    <t>康雅二期2015.8.27</t>
  </si>
  <si>
    <t>郭晓燕</t>
  </si>
  <si>
    <t>430903********1227</t>
  </si>
  <si>
    <t>周川</t>
  </si>
  <si>
    <t>430903********1214</t>
  </si>
  <si>
    <t>37</t>
  </si>
  <si>
    <t>长沙</t>
  </si>
  <si>
    <t>姚金生</t>
  </si>
  <si>
    <t>云树路2016.5.3</t>
  </si>
  <si>
    <t>郭戌琛</t>
  </si>
  <si>
    <t>江玉会线2015.12.30</t>
  </si>
  <si>
    <t>周跃冬</t>
  </si>
  <si>
    <t>迎宾学校2015.7.30</t>
  </si>
  <si>
    <t>曾继惠</t>
  </si>
  <si>
    <t>432301********2047</t>
  </si>
  <si>
    <t>金银山安置基地2014.9.2</t>
  </si>
  <si>
    <t>饶日金</t>
  </si>
  <si>
    <t>432301********0012</t>
  </si>
  <si>
    <t>曾以祥</t>
  </si>
  <si>
    <t>430902********1516</t>
  </si>
  <si>
    <t>周李花</t>
  </si>
  <si>
    <t>430903********1228</t>
  </si>
  <si>
    <t>迎宾学校2015.8.8</t>
  </si>
  <si>
    <t>易琨</t>
  </si>
  <si>
    <t>430922********5834</t>
  </si>
  <si>
    <t>折合标准户24.5个</t>
  </si>
  <si>
    <t>梓山冲社区联审审定名单（第46批次）</t>
  </si>
  <si>
    <t>所在村组</t>
  </si>
  <si>
    <t>出嫁女姓名</t>
  </si>
  <si>
    <t>核定面积</t>
  </si>
  <si>
    <t>胡家村</t>
  </si>
  <si>
    <t>张巧云</t>
  </si>
  <si>
    <t>30㎡</t>
  </si>
  <si>
    <t>出嫁女</t>
  </si>
  <si>
    <t>金家屋场</t>
  </si>
  <si>
    <t>陈佳</t>
  </si>
  <si>
    <t>430903********1422</t>
  </si>
  <si>
    <r>
      <rPr>
        <sz val="14"/>
        <rFont val="仿宋_GB2312"/>
        <charset val="134"/>
      </rPr>
      <t>30</t>
    </r>
    <r>
      <rPr>
        <sz val="14"/>
        <rFont val="SimSun"/>
        <charset val="134"/>
      </rPr>
      <t>㎡</t>
    </r>
  </si>
  <si>
    <t>李芳</t>
  </si>
  <si>
    <t>430903********1240</t>
  </si>
  <si>
    <t>麻园坪</t>
  </si>
  <si>
    <t>陈凤</t>
  </si>
  <si>
    <t>邱洋</t>
  </si>
  <si>
    <t>陈瑞玲</t>
  </si>
  <si>
    <t>新塘</t>
  </si>
  <si>
    <t>聂凤仙</t>
  </si>
  <si>
    <t>432321********7123</t>
  </si>
  <si>
    <t>陈家湾</t>
  </si>
  <si>
    <t>陈海燕</t>
  </si>
  <si>
    <t>430903********124X</t>
  </si>
  <si>
    <t>陈阳</t>
  </si>
  <si>
    <t>左家村</t>
  </si>
  <si>
    <t>向卉</t>
  </si>
  <si>
    <t>430903********1246</t>
  </si>
  <si>
    <t>邓配军</t>
  </si>
  <si>
    <t>药铺子</t>
  </si>
  <si>
    <t>温海燕</t>
  </si>
  <si>
    <t>430903********122X</t>
  </si>
  <si>
    <t>温琼</t>
  </si>
  <si>
    <t>华亚波</t>
  </si>
  <si>
    <t>华嬉</t>
  </si>
  <si>
    <t>430903********1266</t>
  </si>
  <si>
    <t>邓家湾</t>
  </si>
  <si>
    <t>张小英</t>
  </si>
  <si>
    <t>432321********6487</t>
  </si>
  <si>
    <t>张宏娥</t>
  </si>
  <si>
    <t>430903********1220</t>
  </si>
  <si>
    <t>张素蕾</t>
  </si>
  <si>
    <t>430903********1229</t>
  </si>
  <si>
    <t>张燕</t>
  </si>
  <si>
    <t>张秀英</t>
  </si>
  <si>
    <t>张玉婷</t>
  </si>
  <si>
    <t>张赛金</t>
  </si>
  <si>
    <t>陈腊梅</t>
  </si>
  <si>
    <t>何建新</t>
  </si>
  <si>
    <t>432321********6484</t>
  </si>
  <si>
    <t>何建平</t>
  </si>
  <si>
    <t>432321********648X</t>
  </si>
  <si>
    <t>何令芬</t>
  </si>
  <si>
    <t>陈立香</t>
  </si>
  <si>
    <t>陈胜男</t>
  </si>
  <si>
    <t>430903********1267</t>
  </si>
  <si>
    <t>陈珍</t>
  </si>
  <si>
    <t>430903********1243</t>
  </si>
  <si>
    <t>陈迎花</t>
  </si>
  <si>
    <t>陈降仙</t>
  </si>
  <si>
    <t>432321********6489</t>
  </si>
  <si>
    <t>陈清</t>
  </si>
  <si>
    <t>430903********152X</t>
  </si>
  <si>
    <t>陈立</t>
  </si>
  <si>
    <t>430903********1223</t>
  </si>
  <si>
    <t>陈云英</t>
  </si>
  <si>
    <t>430903********142X</t>
  </si>
  <si>
    <t>陈丽花</t>
  </si>
  <si>
    <t>陈秀文</t>
  </si>
  <si>
    <t>邱金</t>
  </si>
  <si>
    <t>温媛</t>
  </si>
  <si>
    <t>60㎡</t>
  </si>
  <si>
    <t>招郎</t>
  </si>
  <si>
    <t>陈晨</t>
  </si>
  <si>
    <t>陈辉</t>
  </si>
  <si>
    <t>邱灿</t>
  </si>
  <si>
    <r>
      <rPr>
        <sz val="14"/>
        <color theme="1"/>
        <rFont val="仿宋_GB2312"/>
        <charset val="134"/>
      </rPr>
      <t>1350</t>
    </r>
    <r>
      <rPr>
        <sz val="14"/>
        <color theme="1"/>
        <rFont val="SimSun"/>
        <charset val="134"/>
      </rPr>
      <t>㎡</t>
    </r>
  </si>
  <si>
    <t>折合标准户22.5个</t>
  </si>
  <si>
    <t>高新区鱼形山街道第47批安置资格联审审定名单（石新桥村 长天新能源）</t>
  </si>
  <si>
    <r>
      <rPr>
        <b/>
        <sz val="10.5"/>
        <rFont val="宋体"/>
        <charset val="134"/>
      </rPr>
      <t>户口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性质</t>
    </r>
  </si>
  <si>
    <r>
      <rPr>
        <b/>
        <sz val="10.5"/>
        <rFont val="宋体"/>
        <charset val="134"/>
      </rPr>
      <t>拆迁项目</t>
    </r>
  </si>
  <si>
    <r>
      <rPr>
        <b/>
        <sz val="10.5"/>
        <rFont val="宋体"/>
        <charset val="134"/>
      </rPr>
      <t>户籍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所在地</t>
    </r>
  </si>
  <si>
    <r>
      <rPr>
        <b/>
        <sz val="10.5"/>
        <rFont val="宋体"/>
        <charset val="134"/>
      </rPr>
      <t>婚嫁</t>
    </r>
    <r>
      <rPr>
        <b/>
        <sz val="10.5"/>
        <rFont val="Times New Roman"/>
        <charset val="134"/>
      </rPr>
      <t xml:space="preserve">
</t>
    </r>
    <r>
      <rPr>
        <b/>
        <sz val="10.5"/>
        <rFont val="宋体"/>
        <charset val="134"/>
      </rPr>
      <t>状况</t>
    </r>
  </si>
  <si>
    <t>是否
已安置</t>
  </si>
  <si>
    <t>熊再武</t>
  </si>
  <si>
    <t>432321********2978</t>
  </si>
  <si>
    <t xml:space="preserve">长天新能源
2021.8.24
</t>
  </si>
  <si>
    <t>四屋冲</t>
  </si>
  <si>
    <t>刘慧纯</t>
  </si>
  <si>
    <t>配偶</t>
  </si>
  <si>
    <t>432321********2987</t>
  </si>
  <si>
    <t>熊艺</t>
  </si>
  <si>
    <t>430903********003X</t>
  </si>
  <si>
    <t>熊美</t>
  </si>
  <si>
    <t>430903********2725</t>
  </si>
  <si>
    <t>晏春来</t>
  </si>
  <si>
    <t>432321********2974</t>
  </si>
  <si>
    <r>
      <rPr>
        <sz val="11"/>
        <rFont val="宋体"/>
        <charset val="0"/>
      </rPr>
      <t xml:space="preserve">长天新能源
</t>
    </r>
    <r>
      <rPr>
        <sz val="10.5"/>
        <rFont val="宋体"/>
        <charset val="0"/>
      </rPr>
      <t>2021.10.21</t>
    </r>
  </si>
  <si>
    <t>徐银辉</t>
  </si>
  <si>
    <t>432321********2982</t>
  </si>
  <si>
    <t>晏博勇</t>
  </si>
  <si>
    <t>430903********2710</t>
  </si>
  <si>
    <t>晏伏中</t>
  </si>
  <si>
    <t>432321********3008</t>
  </si>
  <si>
    <t>晏伏中提供异地未享受安置证明后再予以安置1户1人</t>
  </si>
  <si>
    <t>晏芳</t>
  </si>
  <si>
    <t>430903********2724</t>
  </si>
  <si>
    <t>提供晏芳提供异地未享受安置证明后再予以安置1户2人证明后再予以安置</t>
  </si>
  <si>
    <t>黄宇诚</t>
  </si>
  <si>
    <t>430903********0111</t>
  </si>
  <si>
    <t>晏春秋</t>
  </si>
  <si>
    <t>432321********2972</t>
  </si>
  <si>
    <t>长天新能源
2021.9.23</t>
  </si>
  <si>
    <t>陈放明</t>
  </si>
  <si>
    <t>430903********3021</t>
  </si>
  <si>
    <t>晏谦</t>
  </si>
  <si>
    <t>430903********6945</t>
  </si>
  <si>
    <t>晏伟</t>
  </si>
  <si>
    <t>430903********2715</t>
  </si>
  <si>
    <t>高新区鱼形山街道第47批安置资格联审审定名单（鱼形山村 花亭路）</t>
  </si>
  <si>
    <t>刘晓光</t>
  </si>
  <si>
    <t>430903********001X</t>
  </si>
  <si>
    <r>
      <rPr>
        <sz val="11"/>
        <rFont val="宋体"/>
        <charset val="134"/>
      </rPr>
      <t xml:space="preserve">提拆
</t>
    </r>
    <r>
      <rPr>
        <sz val="10"/>
        <rFont val="宋体"/>
        <charset val="134"/>
      </rPr>
      <t>2016.12.22</t>
    </r>
  </si>
  <si>
    <t>赫山
街道</t>
  </si>
  <si>
    <t>不予安置</t>
  </si>
  <si>
    <t>刘波</t>
  </si>
  <si>
    <t>432321********6471</t>
  </si>
  <si>
    <t>潮桂塘</t>
  </si>
  <si>
    <t>暂缓</t>
  </si>
  <si>
    <t>张芝兰</t>
  </si>
  <si>
    <t>432321********6480</t>
  </si>
  <si>
    <t>刘奇伟</t>
  </si>
  <si>
    <t>430903********2770</t>
  </si>
  <si>
    <t>石门关</t>
  </si>
  <si>
    <t>郭诗瑶</t>
  </si>
  <si>
    <t>430903********4246</t>
  </si>
  <si>
    <t>刘瑾逸</t>
  </si>
  <si>
    <t>430903********0278</t>
  </si>
  <si>
    <t>刘谨言</t>
  </si>
  <si>
    <t>430903********0138</t>
  </si>
  <si>
    <t>刘丹</t>
  </si>
  <si>
    <t>430903********4520</t>
  </si>
  <si>
    <t>无协议，暂缓</t>
  </si>
  <si>
    <t>黄妍欢</t>
  </si>
  <si>
    <t>430903********004X</t>
  </si>
  <si>
    <t>刘妍乐</t>
  </si>
  <si>
    <t>430903********0023</t>
  </si>
  <si>
    <t>刘跃球</t>
  </si>
  <si>
    <t>432321********2977</t>
  </si>
  <si>
    <t>花亭路2020.4.7</t>
  </si>
  <si>
    <t>独生子女</t>
  </si>
  <si>
    <t>熊电辉</t>
  </si>
  <si>
    <t>432321********3000</t>
  </si>
  <si>
    <t>刘文丽</t>
  </si>
  <si>
    <t>文胜兵、文欣玥拆后迁入不予安置</t>
  </si>
  <si>
    <t>文胜兵</t>
  </si>
  <si>
    <t>430922********7257</t>
  </si>
  <si>
    <t>文欣怡</t>
  </si>
  <si>
    <t>430903********0149</t>
  </si>
  <si>
    <t>文欣玥</t>
  </si>
  <si>
    <t>430922********0321</t>
  </si>
  <si>
    <t>陈力夫</t>
  </si>
  <si>
    <t>432321********2993</t>
  </si>
  <si>
    <t>花亭路2020.4.3</t>
  </si>
  <si>
    <t>衡龙 桥镇</t>
  </si>
  <si>
    <t>蔡爱群</t>
  </si>
  <si>
    <t>陈尚东</t>
  </si>
  <si>
    <t>430903********2716</t>
  </si>
  <si>
    <t>杨婷</t>
  </si>
  <si>
    <t>430921********132X</t>
  </si>
  <si>
    <t>陈依婧</t>
  </si>
  <si>
    <t>430903********0046</t>
  </si>
  <si>
    <t>陈依然</t>
  </si>
  <si>
    <t>430903********0102</t>
  </si>
  <si>
    <t>黎桂英</t>
  </si>
  <si>
    <t>432321********2984</t>
  </si>
  <si>
    <t>花亭路2020.4.2</t>
  </si>
  <si>
    <t>陈志夫</t>
  </si>
  <si>
    <t>432321********2976</t>
  </si>
  <si>
    <t>已故</t>
  </si>
  <si>
    <t>高新区鱼形山街道第47批安置资格联审审定名单（鱼形山村 职业学院）</t>
  </si>
  <si>
    <r>
      <rPr>
        <sz val="11"/>
        <rFont val="宋体"/>
        <charset val="0"/>
      </rPr>
      <t>杨柳枝</t>
    </r>
  </si>
  <si>
    <r>
      <rPr>
        <sz val="11"/>
        <rFont val="宋体"/>
        <charset val="0"/>
      </rPr>
      <t>户主</t>
    </r>
  </si>
  <si>
    <r>
      <rPr>
        <sz val="11"/>
        <rFont val="宋体"/>
        <charset val="0"/>
      </rPr>
      <t>男</t>
    </r>
  </si>
  <si>
    <r>
      <rPr>
        <sz val="11"/>
        <rFont val="宋体"/>
        <charset val="0"/>
      </rPr>
      <t>农业</t>
    </r>
  </si>
  <si>
    <t>432321********2971</t>
  </si>
  <si>
    <r>
      <rPr>
        <sz val="11"/>
        <rFont val="宋体"/>
        <charset val="0"/>
      </rPr>
      <t>职业学院</t>
    </r>
    <r>
      <rPr>
        <sz val="11"/>
        <rFont val="Times New Roman"/>
        <charset val="0"/>
      </rPr>
      <t xml:space="preserve">
2022.10.17</t>
    </r>
  </si>
  <si>
    <r>
      <rPr>
        <sz val="11"/>
        <rFont val="宋体"/>
        <charset val="0"/>
      </rPr>
      <t>腰塘</t>
    </r>
  </si>
  <si>
    <r>
      <rPr>
        <sz val="11"/>
        <rFont val="宋体"/>
        <charset val="0"/>
      </rPr>
      <t>已婚</t>
    </r>
  </si>
  <si>
    <r>
      <rPr>
        <sz val="11"/>
        <rFont val="宋体"/>
        <charset val="0"/>
      </rPr>
      <t>否</t>
    </r>
  </si>
  <si>
    <r>
      <rPr>
        <sz val="11"/>
        <rFont val="宋体"/>
        <charset val="0"/>
      </rPr>
      <t>晏瑞红</t>
    </r>
  </si>
  <si>
    <r>
      <rPr>
        <sz val="11"/>
        <rFont val="宋体"/>
        <charset val="0"/>
      </rPr>
      <t>配偶</t>
    </r>
  </si>
  <si>
    <r>
      <rPr>
        <sz val="11"/>
        <rFont val="宋体"/>
        <charset val="0"/>
      </rPr>
      <t>女</t>
    </r>
  </si>
  <si>
    <t>432321********330X</t>
  </si>
  <si>
    <r>
      <rPr>
        <sz val="11"/>
        <rFont val="宋体"/>
        <charset val="0"/>
      </rPr>
      <t>杨全放</t>
    </r>
  </si>
  <si>
    <t>杨全放</t>
  </si>
  <si>
    <t>430903********2712</t>
  </si>
  <si>
    <r>
      <rPr>
        <sz val="11"/>
        <rFont val="宋体"/>
        <charset val="0"/>
      </rPr>
      <t>杨家湾</t>
    </r>
  </si>
  <si>
    <t>佘婧辉</t>
  </si>
  <si>
    <t>430923********7522</t>
  </si>
  <si>
    <r>
      <rPr>
        <sz val="11"/>
        <rFont val="宋体"/>
        <charset val="0"/>
      </rPr>
      <t>杨远航</t>
    </r>
  </si>
  <si>
    <r>
      <rPr>
        <sz val="11"/>
        <rFont val="宋体"/>
        <charset val="0"/>
      </rPr>
      <t>儿子</t>
    </r>
  </si>
  <si>
    <t>430903********0096</t>
  </si>
  <si>
    <r>
      <rPr>
        <sz val="11"/>
        <rFont val="宋体"/>
        <charset val="0"/>
      </rPr>
      <t>未婚</t>
    </r>
  </si>
  <si>
    <r>
      <rPr>
        <sz val="11"/>
        <rFont val="宋体"/>
        <charset val="0"/>
      </rPr>
      <t>杨远哲</t>
    </r>
  </si>
  <si>
    <t>430903********0054</t>
  </si>
  <si>
    <r>
      <rPr>
        <sz val="11"/>
        <rFont val="宋体"/>
        <charset val="0"/>
      </rPr>
      <t>杨并茂</t>
    </r>
  </si>
  <si>
    <t>杨并茂</t>
  </si>
  <si>
    <t>蔡小艳</t>
  </si>
  <si>
    <t>430903********3068</t>
  </si>
  <si>
    <r>
      <rPr>
        <sz val="11"/>
        <rFont val="宋体"/>
        <charset val="0"/>
      </rPr>
      <t>杨晟睿</t>
    </r>
  </si>
  <si>
    <t>430903********0193</t>
  </si>
  <si>
    <r>
      <rPr>
        <sz val="11"/>
        <rFont val="宋体"/>
        <charset val="0"/>
      </rPr>
      <t>杨雨彤</t>
    </r>
  </si>
  <si>
    <r>
      <rPr>
        <sz val="11"/>
        <rFont val="宋体"/>
        <charset val="0"/>
      </rPr>
      <t>女儿</t>
    </r>
  </si>
  <si>
    <t>430903********030X</t>
  </si>
  <si>
    <t>呙炀娇</t>
  </si>
  <si>
    <t>430721********5803</t>
  </si>
  <si>
    <t>杨放</t>
  </si>
  <si>
    <t>430903********271X</t>
  </si>
  <si>
    <r>
      <rPr>
        <sz val="11"/>
        <rFont val="宋体"/>
        <charset val="0"/>
      </rPr>
      <t>是</t>
    </r>
  </si>
  <si>
    <t>杨晨希</t>
  </si>
  <si>
    <t>430903********0088</t>
  </si>
  <si>
    <t>杨晨旭</t>
  </si>
  <si>
    <t>430903********0112</t>
  </si>
  <si>
    <r>
      <rPr>
        <sz val="11"/>
        <rFont val="宋体"/>
        <charset val="0"/>
      </rPr>
      <t>杨浩南</t>
    </r>
  </si>
  <si>
    <t>杨浩南</t>
  </si>
  <si>
    <r>
      <rPr>
        <sz val="11"/>
        <rFont val="宋体"/>
        <charset val="0"/>
      </rPr>
      <t>职业学院</t>
    </r>
    <r>
      <rPr>
        <sz val="11"/>
        <rFont val="Times New Roman"/>
        <charset val="0"/>
      </rPr>
      <t xml:space="preserve">
2022.10.19</t>
    </r>
  </si>
  <si>
    <r>
      <rPr>
        <sz val="11"/>
        <rFont val="宋体"/>
        <charset val="0"/>
      </rPr>
      <t>蔡群</t>
    </r>
  </si>
  <si>
    <t>430903********3069</t>
  </si>
  <si>
    <r>
      <rPr>
        <sz val="11"/>
        <rFont val="宋体"/>
        <charset val="0"/>
      </rPr>
      <t>杨钰莹</t>
    </r>
  </si>
  <si>
    <t>430903********0081</t>
  </si>
  <si>
    <r>
      <rPr>
        <sz val="11"/>
        <rFont val="宋体"/>
        <charset val="0"/>
      </rPr>
      <t>杨筱婠</t>
    </r>
  </si>
  <si>
    <t>430903********0181</t>
  </si>
  <si>
    <r>
      <rPr>
        <sz val="11"/>
        <rFont val="宋体"/>
        <charset val="0"/>
      </rPr>
      <t>杨婉婷</t>
    </r>
  </si>
  <si>
    <t>430903********002X</t>
  </si>
  <si>
    <t>杨华阶</t>
  </si>
  <si>
    <r>
      <rPr>
        <sz val="11"/>
        <rFont val="宋体"/>
        <charset val="0"/>
      </rPr>
      <t>杨华阶</t>
    </r>
  </si>
  <si>
    <t>432321********297X</t>
  </si>
  <si>
    <r>
      <rPr>
        <sz val="11"/>
        <rFont val="宋体"/>
        <charset val="0"/>
      </rPr>
      <t>职业学院</t>
    </r>
    <r>
      <rPr>
        <sz val="11"/>
        <rFont val="Times New Roman"/>
        <charset val="0"/>
      </rPr>
      <t xml:space="preserve">
2022.9.21</t>
    </r>
  </si>
  <si>
    <r>
      <rPr>
        <sz val="11"/>
        <rFont val="宋体"/>
        <charset val="0"/>
      </rPr>
      <t>刘赛金</t>
    </r>
  </si>
  <si>
    <t>432321********2986</t>
  </si>
  <si>
    <t>杨为</t>
  </si>
  <si>
    <r>
      <rPr>
        <sz val="11"/>
        <rFont val="宋体"/>
        <charset val="0"/>
      </rPr>
      <t>杨为</t>
    </r>
  </si>
  <si>
    <t>430903********277X</t>
  </si>
  <si>
    <r>
      <rPr>
        <sz val="11"/>
        <rFont val="宋体"/>
        <charset val="0"/>
      </rPr>
      <t>离异</t>
    </r>
  </si>
  <si>
    <t>离异单身</t>
  </si>
  <si>
    <r>
      <rPr>
        <sz val="11"/>
        <rFont val="宋体"/>
        <charset val="0"/>
      </rPr>
      <t>杨嘉祺</t>
    </r>
  </si>
  <si>
    <t>430903********0154</t>
  </si>
  <si>
    <r>
      <rPr>
        <sz val="11"/>
        <rFont val="宋体"/>
        <charset val="0"/>
      </rPr>
      <t>杨思琪</t>
    </r>
  </si>
  <si>
    <t>430903********0227</t>
  </si>
  <si>
    <r>
      <rPr>
        <sz val="11"/>
        <rFont val="宋体"/>
        <charset val="0"/>
      </rPr>
      <t>杨一航</t>
    </r>
  </si>
  <si>
    <t>430903********0132</t>
  </si>
  <si>
    <t>文英</t>
  </si>
  <si>
    <r>
      <rPr>
        <sz val="11"/>
        <rFont val="宋体"/>
        <charset val="0"/>
      </rPr>
      <t>文英</t>
    </r>
  </si>
  <si>
    <t>430922********8928</t>
  </si>
  <si>
    <t>徐兆群</t>
  </si>
  <si>
    <r>
      <rPr>
        <sz val="11"/>
        <rFont val="宋体"/>
        <charset val="0"/>
      </rPr>
      <t>徐兆群</t>
    </r>
  </si>
  <si>
    <r>
      <rPr>
        <sz val="11"/>
        <rFont val="宋体"/>
        <charset val="0"/>
      </rPr>
      <t>职业学院</t>
    </r>
    <r>
      <rPr>
        <sz val="11"/>
        <rFont val="Times New Roman"/>
        <charset val="0"/>
      </rPr>
      <t xml:space="preserve">
2022.10.12</t>
    </r>
  </si>
  <si>
    <t>丧偶</t>
  </si>
  <si>
    <r>
      <rPr>
        <sz val="11"/>
        <rFont val="宋体"/>
        <charset val="0"/>
      </rPr>
      <t>丧偶单身</t>
    </r>
    <r>
      <rPr>
        <sz val="11"/>
        <rFont val="Times New Roman"/>
        <charset val="0"/>
      </rPr>
      <t xml:space="preserve">
</t>
    </r>
  </si>
  <si>
    <t>杨训兰</t>
  </si>
  <si>
    <r>
      <rPr>
        <sz val="11"/>
        <rFont val="宋体"/>
        <charset val="0"/>
      </rPr>
      <t>杨训兰</t>
    </r>
  </si>
  <si>
    <t>杨姣</t>
  </si>
  <si>
    <t>430903********2743</t>
  </si>
  <si>
    <t>陈珍元</t>
  </si>
  <si>
    <r>
      <rPr>
        <sz val="11"/>
        <rFont val="宋体"/>
        <charset val="0"/>
      </rPr>
      <t>职业学院</t>
    </r>
    <r>
      <rPr>
        <sz val="11"/>
        <rFont val="Times New Roman"/>
        <charset val="0"/>
      </rPr>
      <t xml:space="preserve">
2022.9.26</t>
    </r>
  </si>
  <si>
    <t>杨家湾</t>
  </si>
  <si>
    <t xml:space="preserve">丧偶单身
</t>
  </si>
  <si>
    <t>杨俊飞</t>
  </si>
  <si>
    <t>陈运兰</t>
  </si>
  <si>
    <t>432321********2980</t>
  </si>
  <si>
    <t>杨永强</t>
  </si>
  <si>
    <t>430903********2732</t>
  </si>
  <si>
    <t>杨柳林</t>
  </si>
  <si>
    <t>430903********2711</t>
  </si>
  <si>
    <r>
      <rPr>
        <sz val="11"/>
        <rFont val="宋体"/>
        <charset val="0"/>
      </rPr>
      <t>职业学院</t>
    </r>
    <r>
      <rPr>
        <sz val="11"/>
        <rFont val="Times New Roman"/>
        <charset val="0"/>
      </rPr>
      <t xml:space="preserve">
2022.10.18</t>
    </r>
  </si>
  <si>
    <t>腰塘</t>
  </si>
  <si>
    <t>杨桂辉</t>
  </si>
  <si>
    <t>432321********2988</t>
  </si>
  <si>
    <t>杨爽</t>
  </si>
  <si>
    <t>430903********2733</t>
  </si>
  <si>
    <t>杨含情</t>
  </si>
  <si>
    <t>430903********2749</t>
  </si>
  <si>
    <t>杨含义</t>
  </si>
  <si>
    <t>430903********2765</t>
  </si>
  <si>
    <t>高新区鱼形山街道第47批安置资格联审审定名单（鱼形山村 数字研发）</t>
  </si>
  <si>
    <t>姚谷泉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</si>
  <si>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2022.10.29</t>
    </r>
  </si>
  <si>
    <t>胜利</t>
  </si>
  <si>
    <t>刘翠英</t>
  </si>
  <si>
    <t>姚正安</t>
  </si>
  <si>
    <t>432321********2970</t>
  </si>
  <si>
    <t>邓才清</t>
  </si>
  <si>
    <t>432321********3005</t>
  </si>
  <si>
    <t>姚羡</t>
  </si>
  <si>
    <t>430903********2720</t>
  </si>
  <si>
    <t>田子慕</t>
  </si>
  <si>
    <t>430903********0340</t>
  </si>
  <si>
    <t>田子睿</t>
  </si>
  <si>
    <t>430903********0293</t>
  </si>
  <si>
    <t>蔡桂良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</si>
  <si>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2022.10.27</t>
    </r>
  </si>
  <si>
    <t>陈佩英</t>
  </si>
  <si>
    <t>432321********2989</t>
  </si>
  <si>
    <t>刘小龙</t>
  </si>
  <si>
    <t>蔡加招</t>
  </si>
  <si>
    <t>430903********272X</t>
  </si>
  <si>
    <t>陈紫萱</t>
  </si>
  <si>
    <t>430903********0383</t>
  </si>
  <si>
    <t>刘子辰</t>
  </si>
  <si>
    <t>430903********0196</t>
  </si>
  <si>
    <t>苏友良</t>
  </si>
  <si>
    <t>432321********1371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</si>
  <si>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2022.8.26</t>
    </r>
  </si>
  <si>
    <t>陈白云</t>
  </si>
  <si>
    <t>蔡加祥</t>
  </si>
  <si>
    <t>430903********2717</t>
  </si>
  <si>
    <t>叶静</t>
  </si>
  <si>
    <t>430903********4529</t>
  </si>
  <si>
    <t>蔡子浩</t>
  </si>
  <si>
    <t>430903********0032</t>
  </si>
  <si>
    <t>蔡子玥</t>
  </si>
  <si>
    <t>430903********0100</t>
  </si>
  <si>
    <t>蔡国先</t>
  </si>
  <si>
    <t>432321********2973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</si>
  <si>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2022.9.28</t>
    </r>
  </si>
  <si>
    <t>杨爱珍</t>
  </si>
  <si>
    <t>432321********3006</t>
  </si>
  <si>
    <t>蔡加才</t>
  </si>
  <si>
    <t>430903********2718</t>
  </si>
  <si>
    <t>李康英</t>
  </si>
  <si>
    <t>430481********6922</t>
  </si>
  <si>
    <t>蔡磊</t>
  </si>
  <si>
    <t>430903********0174</t>
  </si>
  <si>
    <t>蔡涵</t>
  </si>
  <si>
    <t>430903********0173</t>
  </si>
  <si>
    <t>蔡千元</t>
  </si>
  <si>
    <t>430903********2723</t>
  </si>
  <si>
    <t>陈鑫怡</t>
  </si>
  <si>
    <t>430903********0209</t>
  </si>
  <si>
    <t>陈诗怡</t>
  </si>
  <si>
    <t>430903********0101</t>
  </si>
  <si>
    <t>蔡淑英</t>
  </si>
  <si>
    <t>430903********2721</t>
  </si>
  <si>
    <t>徐瑶</t>
  </si>
  <si>
    <t>430903********6322</t>
  </si>
  <si>
    <t>徐琼</t>
  </si>
  <si>
    <t>430903********0382</t>
  </si>
  <si>
    <t>刘广秋</t>
  </si>
  <si>
    <t>432321********2975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</si>
  <si>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2022.11.1</t>
    </r>
  </si>
  <si>
    <t>刘建华</t>
  </si>
  <si>
    <r>
      <rPr>
        <sz val="10"/>
        <rFont val="宋体"/>
        <charset val="0"/>
      </rPr>
      <t>离异单身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达龄未婚</t>
    </r>
  </si>
  <si>
    <t>刘卉虹</t>
  </si>
  <si>
    <t>430903********6968</t>
  </si>
  <si>
    <t>曾松柏</t>
  </si>
  <si>
    <t>430903********2726</t>
  </si>
  <si>
    <t>刘燕</t>
  </si>
  <si>
    <t>430903********2727</t>
  </si>
  <si>
    <t>詹国望</t>
  </si>
  <si>
    <t>430922********381X</t>
  </si>
  <si>
    <t>詹梓墨</t>
  </si>
  <si>
    <t>何谷泉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</si>
  <si>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2022.10.15</t>
    </r>
  </si>
  <si>
    <t>丧偶单身</t>
  </si>
  <si>
    <t>蔡再先</t>
  </si>
  <si>
    <r>
      <rPr>
        <sz val="11"/>
        <rFont val="宋体"/>
        <charset val="0"/>
      </rPr>
      <t>数字研发</t>
    </r>
    <r>
      <rPr>
        <sz val="11"/>
        <rFont val="Times New Roman"/>
        <charset val="0"/>
      </rPr>
      <t xml:space="preserve">
2022.10.12</t>
    </r>
  </si>
  <si>
    <t>邱和香</t>
  </si>
  <si>
    <t>432321********2981</t>
  </si>
  <si>
    <t>蔡超平</t>
  </si>
  <si>
    <t>430903********2730</t>
  </si>
  <si>
    <t>杨新强</t>
  </si>
  <si>
    <r>
      <rPr>
        <sz val="11"/>
        <rFont val="宋体"/>
        <charset val="0"/>
      </rPr>
      <t xml:space="preserve">数字研发
</t>
    </r>
    <r>
      <rPr>
        <sz val="11"/>
        <rFont val="Times New Roman"/>
        <charset val="0"/>
      </rPr>
      <t>2022.10.28</t>
    </r>
  </si>
  <si>
    <t>肖耀</t>
  </si>
  <si>
    <t>430903********3046</t>
  </si>
  <si>
    <t>杨依蔓</t>
  </si>
  <si>
    <t>杨梓晗</t>
  </si>
  <si>
    <t>430903********0028</t>
  </si>
  <si>
    <t>姚正红</t>
  </si>
  <si>
    <r>
      <rPr>
        <sz val="11"/>
        <rFont val="宋体"/>
        <charset val="0"/>
      </rPr>
      <t>赫山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街道</t>
    </r>
  </si>
  <si>
    <t>整户非农</t>
  </si>
  <si>
    <t>徐海连</t>
  </si>
  <si>
    <t>姚天舒</t>
  </si>
  <si>
    <t>高新区鱼形山街道第47批安置资格联审审定名单（石新桥村 东部卸土场）</t>
  </si>
  <si>
    <t>杨佳</t>
  </si>
  <si>
    <t xml:space="preserve"> 户主 </t>
  </si>
  <si>
    <t>东部卸土场
2023.10.27</t>
  </si>
  <si>
    <t>牛角塘</t>
  </si>
  <si>
    <t>周姬</t>
  </si>
  <si>
    <t>430981********8327</t>
  </si>
  <si>
    <t>杨选</t>
  </si>
  <si>
    <t>430903********0135</t>
  </si>
  <si>
    <t>杨维</t>
  </si>
  <si>
    <t>430903********2815</t>
  </si>
  <si>
    <t>周雯琪</t>
  </si>
  <si>
    <t>431122********6124</t>
  </si>
  <si>
    <t>广东省</t>
  </si>
  <si>
    <t>周子阳</t>
  </si>
  <si>
    <t>430903********0454</t>
  </si>
  <si>
    <t>杨依宸</t>
  </si>
  <si>
    <t>430903********0129</t>
  </si>
  <si>
    <t>杨锦程</t>
  </si>
  <si>
    <t>430903********0291</t>
  </si>
  <si>
    <t>徐胜</t>
  </si>
  <si>
    <t>430903********2752</t>
  </si>
  <si>
    <t>东部卸土场
2023.10.24</t>
  </si>
  <si>
    <t>贺丹</t>
  </si>
  <si>
    <t>430903********1820</t>
  </si>
  <si>
    <t>徐曦辰</t>
  </si>
  <si>
    <t>430903********0234</t>
  </si>
  <si>
    <t>徐沐辰</t>
  </si>
  <si>
    <t>430903********0226</t>
  </si>
  <si>
    <t>徐令</t>
  </si>
  <si>
    <t>430903********2746</t>
  </si>
  <si>
    <t>黎望良</t>
  </si>
  <si>
    <t>东部卸土场
2023.10.25</t>
  </si>
  <si>
    <t>晏彩军</t>
  </si>
  <si>
    <t>黎星</t>
  </si>
  <si>
    <t>李锦阳</t>
  </si>
  <si>
    <t>外孙</t>
  </si>
  <si>
    <t>430903********0095</t>
  </si>
  <si>
    <t>黎云</t>
  </si>
  <si>
    <t>杨清华</t>
  </si>
  <si>
    <t>东部卸土场
2023.10.23</t>
  </si>
  <si>
    <t>张建娥</t>
  </si>
  <si>
    <t>430903********83020</t>
  </si>
  <si>
    <t>杨腾皓</t>
  </si>
  <si>
    <t>杨璨瑜</t>
  </si>
  <si>
    <t>430903********0186</t>
  </si>
  <si>
    <t>杨清锷</t>
  </si>
  <si>
    <t>432321********2994</t>
  </si>
  <si>
    <t>东部卸土场
2022.3.28</t>
  </si>
  <si>
    <t>杨锦曦</t>
  </si>
  <si>
    <t>430903********0156</t>
  </si>
  <si>
    <t>范莉</t>
  </si>
  <si>
    <t>432321********1821</t>
  </si>
  <si>
    <t>杨袆祺</t>
  </si>
  <si>
    <t>430903********2740</t>
  </si>
  <si>
    <t>杨航舸</t>
  </si>
  <si>
    <t>高新区鱼形山街道第47批安置资格联审审定名单（石新桥村 西大塘卸土场）</t>
  </si>
  <si>
    <t>雷静妮</t>
  </si>
  <si>
    <t>430903********3020</t>
  </si>
  <si>
    <t xml:space="preserve">西大塘   卸土场
2021.6.15
</t>
  </si>
  <si>
    <t>大塘组</t>
  </si>
  <si>
    <t>后续安置</t>
  </si>
  <si>
    <t>蔡伶</t>
  </si>
  <si>
    <t>430903*******3044</t>
  </si>
  <si>
    <t>高新区鱼形山街道第47批安置资格联审审定名单（石新桥村 怡顺）</t>
  </si>
  <si>
    <t>杨招秀</t>
  </si>
  <si>
    <t>432321********2985</t>
  </si>
  <si>
    <t>怡顺
2022.8.18</t>
  </si>
  <si>
    <t>朱家冲</t>
  </si>
  <si>
    <t>晏学荣</t>
  </si>
  <si>
    <t>胡丽纯</t>
  </si>
  <si>
    <t>432321********298x</t>
  </si>
  <si>
    <t>晏思维</t>
  </si>
  <si>
    <t>430903********2719</t>
  </si>
  <si>
    <t>新婚未孕</t>
  </si>
  <si>
    <t>陶定欢</t>
  </si>
  <si>
    <t>430922********0127</t>
  </si>
  <si>
    <t>樊立平</t>
  </si>
  <si>
    <t>怡顺
2022.6.21</t>
  </si>
  <si>
    <t>徐小阳</t>
  </si>
  <si>
    <t>432321********3046</t>
  </si>
  <si>
    <t>樊虎</t>
  </si>
  <si>
    <t xml:space="preserve">户主 </t>
  </si>
  <si>
    <t>432321********2717</t>
  </si>
  <si>
    <t>陈灿</t>
  </si>
  <si>
    <t>432321********2725</t>
  </si>
  <si>
    <t>樊子晴</t>
  </si>
  <si>
    <t>父女</t>
  </si>
  <si>
    <t>430903********0407</t>
  </si>
  <si>
    <t>樊子煊</t>
  </si>
  <si>
    <t>父子</t>
  </si>
  <si>
    <t>430903********0178</t>
  </si>
  <si>
    <t>樊婷</t>
  </si>
  <si>
    <t>高新区鱼形山街道第47批安置资格联审审定名单（石新桥村 伟源科技）</t>
  </si>
  <si>
    <t>蔡建群</t>
  </si>
  <si>
    <t>伟源科技
2022.7.21</t>
  </si>
  <si>
    <t>炭山坡</t>
  </si>
  <si>
    <t>丧偶单身，刘伏莲已安置</t>
  </si>
  <si>
    <t>刘伏莲</t>
  </si>
  <si>
    <t>430903********3328</t>
  </si>
  <si>
    <t>伟源科技</t>
  </si>
  <si>
    <t>炭山坡组</t>
  </si>
  <si>
    <t>刘立新</t>
  </si>
  <si>
    <t>刘婷</t>
  </si>
  <si>
    <t>430903********3026</t>
  </si>
  <si>
    <t>刘宜骐</t>
  </si>
  <si>
    <t>刘芷嫣</t>
  </si>
  <si>
    <t>430903********0160</t>
  </si>
  <si>
    <t>刘善道</t>
  </si>
  <si>
    <t>伟源科技
2022.7.25</t>
  </si>
  <si>
    <t>晏爱中</t>
  </si>
  <si>
    <t>432321********2727</t>
  </si>
  <si>
    <t>刘靖</t>
  </si>
  <si>
    <t>432321********2997</t>
  </si>
  <si>
    <t>独生子女，郑英姿、刘雨菲不予安置</t>
  </si>
  <si>
    <t>郑英姿</t>
  </si>
  <si>
    <t>432911********5421</t>
  </si>
  <si>
    <t>广东省广州市增城区</t>
  </si>
  <si>
    <t>刘雨菲</t>
  </si>
  <si>
    <t>刘军亮</t>
  </si>
  <si>
    <t>徐伏秀</t>
  </si>
  <si>
    <t>伟源科技
2022.8.12</t>
  </si>
  <si>
    <t>神安塘</t>
  </si>
  <si>
    <t>晏建文</t>
  </si>
  <si>
    <t>432321********2996</t>
  </si>
  <si>
    <t>神安塘组</t>
  </si>
  <si>
    <t>杨良中</t>
  </si>
  <si>
    <t>432326********0642</t>
  </si>
  <si>
    <t>晏俊</t>
  </si>
  <si>
    <t>430903********2734</t>
  </si>
  <si>
    <t>刘放仁</t>
  </si>
  <si>
    <t>王爱中</t>
  </si>
  <si>
    <t>刘银</t>
  </si>
  <si>
    <t>刘跃辉</t>
  </si>
  <si>
    <t>蔡辉</t>
  </si>
  <si>
    <t>432321********3243</t>
  </si>
  <si>
    <t>刘娩蓉</t>
  </si>
  <si>
    <t>秦宇轩</t>
  </si>
  <si>
    <t>430903********0079</t>
  </si>
  <si>
    <t>秦圆梦</t>
  </si>
  <si>
    <t>430903********0448</t>
  </si>
  <si>
    <t>高新区鱼形山街道第47批安置资格联审审定名单（石新桥村 艾迪奥）</t>
  </si>
  <si>
    <t>李训华</t>
  </si>
  <si>
    <t xml:space="preserve">艾迪奥
2021.3.23
</t>
  </si>
  <si>
    <t>谭公塘</t>
  </si>
  <si>
    <t>邓建纯</t>
  </si>
  <si>
    <t>李芳、刘平提供异地未享受安置证明后再予以安置1户4人</t>
  </si>
  <si>
    <t>刘平</t>
  </si>
  <si>
    <t>362330********7170</t>
  </si>
  <si>
    <t>刘蕾</t>
  </si>
  <si>
    <t>361128********7125</t>
  </si>
  <si>
    <t>刘欣</t>
  </si>
  <si>
    <t>430903********0066</t>
  </si>
  <si>
    <t>黄容</t>
  </si>
  <si>
    <t>430903********2784</t>
  </si>
  <si>
    <t>李兵不予安置</t>
  </si>
  <si>
    <t>李兵</t>
  </si>
  <si>
    <t>430903********273X</t>
  </si>
  <si>
    <t>雨花区</t>
  </si>
  <si>
    <t>李瑾萱</t>
  </si>
  <si>
    <t>430903********0062</t>
  </si>
  <si>
    <t>李锦奕</t>
  </si>
  <si>
    <t>陈立辉</t>
  </si>
  <si>
    <t>432321********3020</t>
  </si>
  <si>
    <t xml:space="preserve">艾迪奥
2021.3.29
</t>
  </si>
  <si>
    <t>李波</t>
  </si>
  <si>
    <t>430903********2744</t>
  </si>
  <si>
    <t>孔小军提供异地未享受安置证明后再予以安置1户4人</t>
  </si>
  <si>
    <t>孔小君</t>
  </si>
  <si>
    <t>430903********3010</t>
  </si>
  <si>
    <t>李荣</t>
  </si>
  <si>
    <t>430903********0137</t>
  </si>
  <si>
    <t>孔晨</t>
  </si>
  <si>
    <t>430903********0239</t>
  </si>
  <si>
    <t>李玲</t>
  </si>
  <si>
    <t>430903********302X</t>
  </si>
  <si>
    <t>李玲提供异地未享受安置证明后再予以安置1户3人。</t>
  </si>
  <si>
    <t>蔡春阳</t>
  </si>
  <si>
    <t>430911********0916</t>
  </si>
  <si>
    <t>岳麓区</t>
  </si>
  <si>
    <t>蔡维</t>
  </si>
  <si>
    <t>430903********0118</t>
  </si>
  <si>
    <t>高新区鱼形山街道第47批安置资格联审审定名单（石新桥村 碳谷）</t>
  </si>
  <si>
    <t>户主   姓名</t>
  </si>
  <si>
    <t>家庭   成员</t>
  </si>
  <si>
    <t>晏苗苗</t>
  </si>
  <si>
    <t>碳谷D
2021.6.18</t>
  </si>
  <si>
    <t>窑后冲</t>
  </si>
  <si>
    <t>暂缓，独生子女</t>
  </si>
  <si>
    <t>晏武兵</t>
  </si>
  <si>
    <t>晏子夕</t>
  </si>
  <si>
    <t>430903********0055</t>
  </si>
  <si>
    <t>刘定华</t>
  </si>
  <si>
    <r>
      <rPr>
        <sz val="11"/>
        <rFont val="宋体"/>
        <charset val="0"/>
      </rPr>
      <t xml:space="preserve">碳谷D
</t>
    </r>
    <r>
      <rPr>
        <sz val="10.5"/>
        <rFont val="宋体"/>
        <charset val="0"/>
      </rPr>
      <t>2021.11.23</t>
    </r>
  </si>
  <si>
    <t>谢家嘴</t>
  </si>
  <si>
    <t>高月英</t>
  </si>
  <si>
    <t>432321********3022</t>
  </si>
  <si>
    <t>晏雨龙</t>
  </si>
  <si>
    <t>碳谷E
2021.6.18</t>
  </si>
  <si>
    <t>陈巧华</t>
  </si>
  <si>
    <t>441203********0923</t>
  </si>
  <si>
    <t>晏伶俐</t>
  </si>
  <si>
    <t>晏鑫朗</t>
  </si>
  <si>
    <t>晏小林</t>
  </si>
  <si>
    <t>432321********2998</t>
  </si>
  <si>
    <t>碳谷E
2022.3.15</t>
  </si>
  <si>
    <t>边街子</t>
  </si>
  <si>
    <t>晏圣</t>
  </si>
  <si>
    <t>晏海蓉</t>
  </si>
  <si>
    <t>晏海蓉 已安置</t>
  </si>
  <si>
    <t>晏婧文</t>
  </si>
  <si>
    <t>430903********0029</t>
  </si>
  <si>
    <t>陈茜</t>
  </si>
  <si>
    <t>碳谷E
2021.12.4</t>
  </si>
  <si>
    <t>非婚生子</t>
  </si>
  <si>
    <t>叶宸</t>
  </si>
  <si>
    <t>晏小兵</t>
  </si>
  <si>
    <t>碳谷E
2021.3.2</t>
  </si>
  <si>
    <t>蛇形山</t>
  </si>
  <si>
    <t>周赛英</t>
  </si>
  <si>
    <t>432321********1525</t>
  </si>
  <si>
    <t>刘立红</t>
  </si>
  <si>
    <t>430903********2722</t>
  </si>
  <si>
    <t>晏杰</t>
  </si>
  <si>
    <t>阳慧芳</t>
  </si>
  <si>
    <t>430525********4925</t>
  </si>
  <si>
    <t>晏振屹</t>
  </si>
  <si>
    <t>430903********0010</t>
  </si>
  <si>
    <t>晏振轩</t>
  </si>
  <si>
    <t>430903********017X</t>
  </si>
  <si>
    <t>徐超</t>
  </si>
  <si>
    <t>430624********9730</t>
  </si>
  <si>
    <t>碳谷A 2021.5.22</t>
  </si>
  <si>
    <t>熊奥新</t>
  </si>
  <si>
    <t>430981********6027</t>
  </si>
  <si>
    <t>徐志诚</t>
  </si>
  <si>
    <t>子</t>
  </si>
  <si>
    <t>高新区鱼形山街道第47批安置资格联审审定名单（石新桥村 个案）</t>
  </si>
  <si>
    <t>徐亮</t>
  </si>
  <si>
    <t>430903********2735</t>
  </si>
  <si>
    <r>
      <rPr>
        <sz val="11"/>
        <rFont val="宋体"/>
        <charset val="134"/>
      </rPr>
      <t>碳谷</t>
    </r>
    <r>
      <rPr>
        <sz val="11"/>
        <rFont val="Times New Roman"/>
        <charset val="0"/>
      </rPr>
      <t xml:space="preserve">
2022.12.10</t>
    </r>
  </si>
  <si>
    <t>杨许塘</t>
  </si>
  <si>
    <t>刘婧</t>
  </si>
  <si>
    <t>430903********3028</t>
  </si>
  <si>
    <t>徐诗然</t>
  </si>
  <si>
    <t>430903********0225</t>
  </si>
  <si>
    <t>徐锦然</t>
  </si>
  <si>
    <t>430903********0039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</si>
</sst>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2"/>
      <name val="宋体"/>
      <charset val="134"/>
    </font>
    <font>
      <b/>
      <sz val="12"/>
      <name val="宋体"/>
      <charset val="134"/>
    </font>
    <font>
      <sz val="11"/>
      <name val="Times New Roman"/>
      <charset val="0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.5"/>
      <name val="宋体"/>
      <charset val="0"/>
    </font>
    <font>
      <b/>
      <sz val="10.5"/>
      <name val="宋体"/>
      <charset val="134"/>
    </font>
    <font>
      <b/>
      <sz val="10.5"/>
      <name val="Times New Roman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</font>
    <font>
      <sz val="10"/>
      <name val="宋体"/>
      <charset val="0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2"/>
      <name val="Times New Roman"/>
      <charset val="134"/>
    </font>
    <font>
      <sz val="10"/>
      <name val="Times New Roman"/>
      <charset val="0"/>
    </font>
    <font>
      <b/>
      <sz val="11"/>
      <name val="宋体"/>
      <charset val="134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4"/>
      <name val="仿宋_GB2312"/>
      <charset val="134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0.5"/>
      <name val="Times New Roman"/>
      <charset val="0"/>
    </font>
    <font>
      <sz val="10.5"/>
      <name val="宋体"/>
      <charset val="0"/>
    </font>
    <font>
      <sz val="14"/>
      <name val="SimSun"/>
      <charset val="134"/>
    </font>
    <font>
      <sz val="14"/>
      <color theme="1"/>
      <name val="SimSun"/>
      <charset val="134"/>
    </font>
    <font>
      <b/>
      <sz val="10"/>
      <name val="Times New Roman"/>
      <charset val="0"/>
    </font>
    <font>
      <b/>
      <sz val="10"/>
      <name val="SimSu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1" applyNumberFormat="0" applyAlignment="0" applyProtection="0">
      <alignment vertical="center"/>
    </xf>
    <xf numFmtId="0" fontId="43" fillId="5" borderId="12" applyNumberFormat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45" fillId="6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/>
    <xf numFmtId="0" fontId="8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0" borderId="1" xfId="0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9" fontId="27" fillId="0" borderId="1" xfId="50" applyNumberFormat="1" applyFont="1" applyBorder="1" applyAlignment="1">
      <alignment horizontal="center" vertical="center" wrapText="1"/>
    </xf>
    <xf numFmtId="49" fontId="28" fillId="0" borderId="1" xfId="50" applyNumberFormat="1" applyFont="1" applyBorder="1" applyAlignment="1">
      <alignment horizontal="center" vertical="center" wrapText="1"/>
    </xf>
    <xf numFmtId="49" fontId="28" fillId="0" borderId="1" xfId="5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49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49" applyFont="1" applyBorder="1" applyAlignment="1">
      <alignment horizontal="center" vertical="center"/>
    </xf>
    <xf numFmtId="0" fontId="28" fillId="0" borderId="1" xfId="49" applyNumberFormat="1" applyFont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0" fontId="27" fillId="0" borderId="1" xfId="49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8" fillId="0" borderId="1" xfId="52" applyNumberFormat="1" applyFont="1" applyBorder="1" applyAlignment="1">
      <alignment horizontal="center" vertical="center" wrapText="1"/>
    </xf>
    <xf numFmtId="49" fontId="28" fillId="0" borderId="1" xfId="51" applyNumberFormat="1" applyFont="1" applyFill="1" applyBorder="1" applyAlignment="1" applyProtection="1">
      <alignment horizontal="center" vertical="center"/>
      <protection locked="0"/>
    </xf>
    <xf numFmtId="49" fontId="27" fillId="0" borderId="1" xfId="51" applyNumberFormat="1" applyFont="1" applyFill="1" applyBorder="1" applyAlignment="1">
      <alignment horizontal="center" vertical="center"/>
    </xf>
    <xf numFmtId="49" fontId="28" fillId="0" borderId="1" xfId="49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8" fillId="0" borderId="1" xfId="49" applyFont="1" applyBorder="1" applyAlignment="1">
      <alignment horizontal="center" vertical="center" wrapText="1"/>
    </xf>
    <xf numFmtId="49" fontId="28" fillId="0" borderId="1" xfId="5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2" xfId="49" applyFont="1" applyBorder="1" applyAlignment="1">
      <alignment horizontal="center" vertical="center" wrapText="1"/>
    </xf>
    <xf numFmtId="0" fontId="28" fillId="0" borderId="3" xfId="49" applyFont="1" applyBorder="1" applyAlignment="1">
      <alignment horizontal="center" vertical="center" wrapText="1"/>
    </xf>
    <xf numFmtId="0" fontId="28" fillId="0" borderId="4" xfId="49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8" fillId="0" borderId="1" xfId="49" applyFont="1" applyFill="1" applyBorder="1" applyAlignment="1">
      <alignment horizontal="center" vertical="center" wrapText="1"/>
    </xf>
    <xf numFmtId="0" fontId="28" fillId="0" borderId="1" xfId="51" applyFont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28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8" xfId="49"/>
    <cellStyle name="常规 147" xfId="50"/>
    <cellStyle name="常规 9" xfId="51"/>
    <cellStyle name="常规 14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Q1" sqref="Q$1:Q$1048576"/>
    </sheetView>
  </sheetViews>
  <sheetFormatPr defaultColWidth="9" defaultRowHeight="14.25" outlineLevelRow="6"/>
  <cols>
    <col min="1" max="1" width="4.125" style="100" customWidth="1"/>
    <col min="2" max="2" width="8.5" style="100" customWidth="1"/>
    <col min="3" max="3" width="9.125" style="100" customWidth="1"/>
    <col min="4" max="4" width="6.5" style="100" customWidth="1"/>
    <col min="5" max="5" width="5.5" style="100" customWidth="1"/>
    <col min="6" max="6" width="6.625" style="100" customWidth="1"/>
    <col min="7" max="7" width="17.125" style="100" customWidth="1"/>
    <col min="8" max="8" width="4.25" style="100" customWidth="1"/>
    <col min="9" max="9" width="9.875" style="100" customWidth="1"/>
    <col min="10" max="10" width="9.375" style="100" customWidth="1"/>
    <col min="11" max="11" width="8.25" style="100" customWidth="1"/>
    <col min="12" max="12" width="5.875" style="100" customWidth="1"/>
    <col min="13" max="13" width="6.75" style="100" customWidth="1"/>
    <col min="14" max="14" width="12.875" style="100" customWidth="1"/>
    <col min="15" max="15" width="15.125" style="100" customWidth="1"/>
    <col min="16" max="16384" width="9" style="159"/>
  </cols>
  <sheetData>
    <row r="1" ht="45" customHeight="1" spans="1:1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ht="24.75" spans="1:15">
      <c r="A2" s="104" t="s">
        <v>1</v>
      </c>
      <c r="B2" s="105" t="s">
        <v>2</v>
      </c>
      <c r="C2" s="105" t="s">
        <v>3</v>
      </c>
      <c r="D2" s="105" t="s">
        <v>4</v>
      </c>
      <c r="E2" s="104" t="s">
        <v>5</v>
      </c>
      <c r="F2" s="105" t="s">
        <v>6</v>
      </c>
      <c r="G2" s="105" t="s">
        <v>7</v>
      </c>
      <c r="H2" s="105" t="s">
        <v>8</v>
      </c>
      <c r="I2" s="105" t="s">
        <v>9</v>
      </c>
      <c r="J2" s="105" t="s">
        <v>10</v>
      </c>
      <c r="K2" s="105" t="s">
        <v>11</v>
      </c>
      <c r="L2" s="105" t="s">
        <v>12</v>
      </c>
      <c r="M2" s="128" t="s">
        <v>13</v>
      </c>
      <c r="N2" s="104" t="s">
        <v>14</v>
      </c>
      <c r="O2" s="105" t="s">
        <v>15</v>
      </c>
    </row>
    <row r="3" ht="42" customHeight="1" spans="1:15">
      <c r="A3" s="119">
        <v>1</v>
      </c>
      <c r="B3" s="160" t="s">
        <v>16</v>
      </c>
      <c r="C3" s="160" t="s">
        <v>16</v>
      </c>
      <c r="D3" s="160" t="s">
        <v>17</v>
      </c>
      <c r="E3" s="160" t="s">
        <v>18</v>
      </c>
      <c r="F3" s="160" t="s">
        <v>19</v>
      </c>
      <c r="G3" s="160" t="s">
        <v>20</v>
      </c>
      <c r="H3" s="160">
        <v>49</v>
      </c>
      <c r="I3" s="160" t="s">
        <v>21</v>
      </c>
      <c r="J3" s="160">
        <v>2005</v>
      </c>
      <c r="K3" s="160" t="s">
        <v>22</v>
      </c>
      <c r="L3" s="160" t="s">
        <v>23</v>
      </c>
      <c r="M3" s="160" t="s">
        <v>24</v>
      </c>
      <c r="N3" s="119">
        <v>30</v>
      </c>
      <c r="O3" s="136"/>
    </row>
    <row r="4" ht="43" customHeight="1" spans="1:15">
      <c r="A4" s="119">
        <v>2</v>
      </c>
      <c r="B4" s="160" t="s">
        <v>25</v>
      </c>
      <c r="C4" s="160" t="s">
        <v>25</v>
      </c>
      <c r="D4" s="160" t="s">
        <v>17</v>
      </c>
      <c r="E4" s="160" t="s">
        <v>18</v>
      </c>
      <c r="F4" s="160" t="s">
        <v>19</v>
      </c>
      <c r="G4" s="160" t="s">
        <v>26</v>
      </c>
      <c r="H4" s="160">
        <v>45</v>
      </c>
      <c r="I4" s="160" t="s">
        <v>27</v>
      </c>
      <c r="J4" s="160" t="s">
        <v>28</v>
      </c>
      <c r="K4" s="160" t="s">
        <v>22</v>
      </c>
      <c r="L4" s="160" t="s">
        <v>23</v>
      </c>
      <c r="M4" s="160" t="s">
        <v>24</v>
      </c>
      <c r="N4" s="119">
        <v>30</v>
      </c>
      <c r="O4" s="138"/>
    </row>
    <row r="5" ht="43" customHeight="1" spans="1:15">
      <c r="A5" s="119">
        <v>3</v>
      </c>
      <c r="B5" s="160" t="s">
        <v>29</v>
      </c>
      <c r="C5" s="160" t="s">
        <v>29</v>
      </c>
      <c r="D5" s="160" t="s">
        <v>17</v>
      </c>
      <c r="E5" s="160" t="s">
        <v>18</v>
      </c>
      <c r="F5" s="160" t="s">
        <v>19</v>
      </c>
      <c r="G5" s="160" t="s">
        <v>30</v>
      </c>
      <c r="H5" s="160">
        <f>2023-1980</f>
        <v>43</v>
      </c>
      <c r="I5" s="160" t="s">
        <v>21</v>
      </c>
      <c r="J5" s="160">
        <v>2006</v>
      </c>
      <c r="K5" s="160" t="s">
        <v>22</v>
      </c>
      <c r="L5" s="160" t="s">
        <v>31</v>
      </c>
      <c r="M5" s="160" t="s">
        <v>24</v>
      </c>
      <c r="N5" s="119">
        <v>30</v>
      </c>
      <c r="O5" s="138"/>
    </row>
    <row r="6" ht="39" customHeight="1" spans="1:15">
      <c r="A6" s="161">
        <v>4</v>
      </c>
      <c r="B6" s="162" t="s">
        <v>32</v>
      </c>
      <c r="C6" s="162" t="s">
        <v>32</v>
      </c>
      <c r="D6" s="162" t="s">
        <v>17</v>
      </c>
      <c r="E6" s="162" t="s">
        <v>33</v>
      </c>
      <c r="F6" s="162" t="s">
        <v>19</v>
      </c>
      <c r="G6" s="162" t="s">
        <v>34</v>
      </c>
      <c r="H6" s="162">
        <v>29</v>
      </c>
      <c r="I6" s="162" t="s">
        <v>35</v>
      </c>
      <c r="J6" s="162" t="s">
        <v>36</v>
      </c>
      <c r="K6" s="162" t="s">
        <v>22</v>
      </c>
      <c r="L6" s="162" t="s">
        <v>37</v>
      </c>
      <c r="M6" s="162" t="s">
        <v>38</v>
      </c>
      <c r="N6" s="119">
        <v>30</v>
      </c>
      <c r="O6" s="138"/>
    </row>
    <row r="7" ht="27" customHeight="1" spans="1:1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58">
        <v>120</v>
      </c>
      <c r="O7" s="158" t="s">
        <v>39</v>
      </c>
    </row>
  </sheetData>
  <mergeCells count="2">
    <mergeCell ref="A1:O1"/>
    <mergeCell ref="O3:O6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15" zoomScaleNormal="115" workbookViewId="0">
      <selection activeCell="H1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4" customWidth="1"/>
    <col min="9" max="9" width="6.3" style="3" customWidth="1"/>
    <col min="10" max="10" width="4.85" style="3" customWidth="1"/>
    <col min="11" max="11" width="6.25" style="3" customWidth="1"/>
    <col min="12" max="12" width="14.5666666666667" style="4" customWidth="1"/>
    <col min="13" max="13" width="16.1916666666667" style="5" customWidth="1"/>
    <col min="14" max="16384" width="9" style="6"/>
  </cols>
  <sheetData>
    <row r="1" ht="37" customHeight="1" spans="1:13">
      <c r="A1" s="7" t="s">
        <v>626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ht="30" customHeight="1" spans="1:13">
      <c r="A3" s="70">
        <v>1</v>
      </c>
      <c r="B3" s="39" t="s">
        <v>627</v>
      </c>
      <c r="C3" s="40" t="s">
        <v>627</v>
      </c>
      <c r="D3" s="41" t="s">
        <v>628</v>
      </c>
      <c r="E3" s="41" t="s">
        <v>33</v>
      </c>
      <c r="F3" s="41" t="s">
        <v>90</v>
      </c>
      <c r="G3" s="40" t="s">
        <v>461</v>
      </c>
      <c r="H3" s="71" t="s">
        <v>629</v>
      </c>
      <c r="I3" s="41" t="s">
        <v>630</v>
      </c>
      <c r="J3" s="50" t="s">
        <v>31</v>
      </c>
      <c r="K3" s="50" t="s">
        <v>38</v>
      </c>
      <c r="L3" s="39">
        <v>0</v>
      </c>
      <c r="M3" s="39"/>
    </row>
    <row r="4" ht="30" customHeight="1" spans="1:13">
      <c r="A4" s="72"/>
      <c r="B4" s="43"/>
      <c r="C4" s="40" t="s">
        <v>631</v>
      </c>
      <c r="D4" s="41" t="s">
        <v>332</v>
      </c>
      <c r="E4" s="41" t="s">
        <v>18</v>
      </c>
      <c r="F4" s="41" t="s">
        <v>90</v>
      </c>
      <c r="G4" s="40" t="s">
        <v>632</v>
      </c>
      <c r="H4" s="73"/>
      <c r="I4" s="41"/>
      <c r="J4" s="50" t="s">
        <v>31</v>
      </c>
      <c r="K4" s="50" t="s">
        <v>38</v>
      </c>
      <c r="L4" s="43"/>
      <c r="M4" s="43"/>
    </row>
    <row r="5" ht="30" customHeight="1" spans="1:13">
      <c r="A5" s="72"/>
      <c r="B5" s="43"/>
      <c r="C5" s="40" t="s">
        <v>633</v>
      </c>
      <c r="D5" s="41" t="s">
        <v>69</v>
      </c>
      <c r="E5" s="41" t="s">
        <v>33</v>
      </c>
      <c r="F5" s="41" t="s">
        <v>90</v>
      </c>
      <c r="G5" s="40" t="s">
        <v>634</v>
      </c>
      <c r="H5" s="73"/>
      <c r="I5" s="41"/>
      <c r="J5" s="50" t="s">
        <v>37</v>
      </c>
      <c r="K5" s="50" t="s">
        <v>38</v>
      </c>
      <c r="L5" s="43"/>
      <c r="M5" s="43"/>
    </row>
    <row r="6" ht="30" customHeight="1" spans="1:13">
      <c r="A6" s="70">
        <v>2</v>
      </c>
      <c r="B6" s="39" t="s">
        <v>635</v>
      </c>
      <c r="C6" s="40" t="s">
        <v>635</v>
      </c>
      <c r="D6" s="41" t="s">
        <v>628</v>
      </c>
      <c r="E6" s="41" t="s">
        <v>33</v>
      </c>
      <c r="F6" s="41" t="s">
        <v>90</v>
      </c>
      <c r="G6" s="40" t="s">
        <v>636</v>
      </c>
      <c r="H6" s="73"/>
      <c r="I6" s="41"/>
      <c r="J6" s="50" t="s">
        <v>31</v>
      </c>
      <c r="K6" s="50" t="s">
        <v>38</v>
      </c>
      <c r="L6" s="39">
        <v>0</v>
      </c>
      <c r="M6" s="51"/>
    </row>
    <row r="7" ht="30" customHeight="1" spans="1:13">
      <c r="A7" s="72"/>
      <c r="B7" s="43"/>
      <c r="C7" s="41" t="s">
        <v>637</v>
      </c>
      <c r="D7" s="41" t="s">
        <v>332</v>
      </c>
      <c r="E7" s="41" t="s">
        <v>18</v>
      </c>
      <c r="F7" s="41" t="s">
        <v>90</v>
      </c>
      <c r="G7" s="41" t="s">
        <v>638</v>
      </c>
      <c r="H7" s="73"/>
      <c r="I7" s="41" t="s">
        <v>639</v>
      </c>
      <c r="J7" s="50" t="s">
        <v>31</v>
      </c>
      <c r="K7" s="50" t="s">
        <v>38</v>
      </c>
      <c r="L7" s="43"/>
      <c r="M7" s="53"/>
    </row>
    <row r="8" ht="30" customHeight="1" spans="1:13">
      <c r="A8" s="72"/>
      <c r="B8" s="43"/>
      <c r="C8" s="41" t="s">
        <v>640</v>
      </c>
      <c r="D8" s="41" t="s">
        <v>69</v>
      </c>
      <c r="E8" s="41" t="s">
        <v>33</v>
      </c>
      <c r="F8" s="41" t="s">
        <v>90</v>
      </c>
      <c r="G8" s="41" t="s">
        <v>641</v>
      </c>
      <c r="H8" s="73"/>
      <c r="I8" s="41" t="s">
        <v>630</v>
      </c>
      <c r="J8" s="50" t="s">
        <v>37</v>
      </c>
      <c r="K8" s="50" t="s">
        <v>38</v>
      </c>
      <c r="L8" s="43"/>
      <c r="M8" s="53"/>
    </row>
    <row r="9" ht="30" customHeight="1" spans="1:13">
      <c r="A9" s="72"/>
      <c r="B9" s="43"/>
      <c r="C9" s="41" t="s">
        <v>642</v>
      </c>
      <c r="D9" s="41" t="s">
        <v>93</v>
      </c>
      <c r="E9" s="41" t="s">
        <v>18</v>
      </c>
      <c r="F9" s="41" t="s">
        <v>90</v>
      </c>
      <c r="G9" s="41" t="s">
        <v>643</v>
      </c>
      <c r="H9" s="73"/>
      <c r="I9" s="41"/>
      <c r="J9" s="50" t="s">
        <v>37</v>
      </c>
      <c r="K9" s="50" t="s">
        <v>38</v>
      </c>
      <c r="L9" s="43"/>
      <c r="M9" s="53"/>
    </row>
    <row r="10" ht="30" customHeight="1" spans="1:13">
      <c r="A10" s="72"/>
      <c r="B10" s="43"/>
      <c r="C10" s="41" t="s">
        <v>644</v>
      </c>
      <c r="D10" s="41" t="s">
        <v>69</v>
      </c>
      <c r="E10" s="41" t="s">
        <v>33</v>
      </c>
      <c r="F10" s="41" t="s">
        <v>90</v>
      </c>
      <c r="G10" s="41" t="s">
        <v>645</v>
      </c>
      <c r="H10" s="73"/>
      <c r="I10" s="41"/>
      <c r="J10" s="50" t="s">
        <v>37</v>
      </c>
      <c r="K10" s="50" t="s">
        <v>38</v>
      </c>
      <c r="L10" s="43"/>
      <c r="M10" s="53"/>
    </row>
    <row r="11" ht="30" customHeight="1" spans="1:13">
      <c r="A11" s="41">
        <v>3</v>
      </c>
      <c r="B11" s="41" t="s">
        <v>646</v>
      </c>
      <c r="C11" s="41" t="s">
        <v>646</v>
      </c>
      <c r="D11" s="41" t="s">
        <v>628</v>
      </c>
      <c r="E11" s="41" t="s">
        <v>33</v>
      </c>
      <c r="F11" s="41" t="s">
        <v>90</v>
      </c>
      <c r="G11" s="41" t="s">
        <v>647</v>
      </c>
      <c r="H11" s="74" t="s">
        <v>648</v>
      </c>
      <c r="I11" s="41" t="s">
        <v>630</v>
      </c>
      <c r="J11" s="50" t="s">
        <v>31</v>
      </c>
      <c r="K11" s="50" t="s">
        <v>38</v>
      </c>
      <c r="L11" s="41">
        <v>4</v>
      </c>
      <c r="M11" s="41"/>
    </row>
    <row r="12" ht="30" customHeight="1" spans="1:13">
      <c r="A12" s="41"/>
      <c r="B12" s="41"/>
      <c r="C12" s="41" t="s">
        <v>649</v>
      </c>
      <c r="D12" s="41" t="s">
        <v>332</v>
      </c>
      <c r="E12" s="41" t="s">
        <v>18</v>
      </c>
      <c r="F12" s="41" t="s">
        <v>90</v>
      </c>
      <c r="G12" s="41" t="s">
        <v>650</v>
      </c>
      <c r="H12" s="74"/>
      <c r="I12" s="41"/>
      <c r="J12" s="50" t="s">
        <v>31</v>
      </c>
      <c r="K12" s="50" t="s">
        <v>38</v>
      </c>
      <c r="L12" s="41"/>
      <c r="M12" s="41"/>
    </row>
    <row r="13" ht="30" customHeight="1" spans="1:13">
      <c r="A13" s="41"/>
      <c r="B13" s="41"/>
      <c r="C13" s="41" t="s">
        <v>651</v>
      </c>
      <c r="D13" s="41" t="s">
        <v>69</v>
      </c>
      <c r="E13" s="41" t="s">
        <v>33</v>
      </c>
      <c r="F13" s="41" t="s">
        <v>90</v>
      </c>
      <c r="G13" s="41" t="s">
        <v>652</v>
      </c>
      <c r="H13" s="74"/>
      <c r="I13" s="41"/>
      <c r="J13" s="50" t="s">
        <v>37</v>
      </c>
      <c r="K13" s="50" t="s">
        <v>38</v>
      </c>
      <c r="L13" s="41"/>
      <c r="M13" s="41"/>
    </row>
    <row r="14" ht="30" customHeight="1" spans="1:13">
      <c r="A14" s="41"/>
      <c r="B14" s="41"/>
      <c r="C14" s="41" t="s">
        <v>653</v>
      </c>
      <c r="D14" s="41" t="s">
        <v>93</v>
      </c>
      <c r="E14" s="41" t="s">
        <v>18</v>
      </c>
      <c r="F14" s="41" t="s">
        <v>90</v>
      </c>
      <c r="G14" s="41" t="s">
        <v>654</v>
      </c>
      <c r="H14" s="74"/>
      <c r="I14" s="41"/>
      <c r="J14" s="50" t="s">
        <v>37</v>
      </c>
      <c r="K14" s="50" t="s">
        <v>38</v>
      </c>
      <c r="L14" s="41"/>
      <c r="M14" s="41"/>
    </row>
    <row r="15" ht="60" customHeight="1" spans="1:13">
      <c r="A15" s="41">
        <v>4</v>
      </c>
      <c r="B15" s="41" t="s">
        <v>655</v>
      </c>
      <c r="C15" s="41" t="s">
        <v>655</v>
      </c>
      <c r="D15" s="41" t="s">
        <v>17</v>
      </c>
      <c r="E15" s="41" t="s">
        <v>18</v>
      </c>
      <c r="F15" s="41" t="s">
        <v>90</v>
      </c>
      <c r="G15" s="41" t="s">
        <v>656</v>
      </c>
      <c r="H15" s="74"/>
      <c r="I15" s="41"/>
      <c r="J15" s="50" t="s">
        <v>31</v>
      </c>
      <c r="K15" s="50" t="s">
        <v>38</v>
      </c>
      <c r="L15" s="41">
        <v>1</v>
      </c>
      <c r="M15" s="41"/>
    </row>
    <row r="16" ht="28" customHeight="1" spans="1:13">
      <c r="A16" s="41">
        <v>5</v>
      </c>
      <c r="B16" s="41" t="s">
        <v>657</v>
      </c>
      <c r="C16" s="41" t="s">
        <v>657</v>
      </c>
      <c r="D16" s="41" t="s">
        <v>628</v>
      </c>
      <c r="E16" s="41" t="s">
        <v>33</v>
      </c>
      <c r="F16" s="41" t="s">
        <v>90</v>
      </c>
      <c r="G16" s="41" t="s">
        <v>354</v>
      </c>
      <c r="H16" s="74" t="s">
        <v>658</v>
      </c>
      <c r="I16" s="41" t="s">
        <v>630</v>
      </c>
      <c r="J16" s="50" t="s">
        <v>31</v>
      </c>
      <c r="K16" s="50" t="s">
        <v>38</v>
      </c>
      <c r="L16" s="41">
        <v>4</v>
      </c>
      <c r="M16" s="41"/>
    </row>
    <row r="17" ht="28" customHeight="1" spans="1:13">
      <c r="A17" s="41"/>
      <c r="B17" s="41"/>
      <c r="C17" s="41" t="s">
        <v>659</v>
      </c>
      <c r="D17" s="41" t="s">
        <v>332</v>
      </c>
      <c r="E17" s="41" t="s">
        <v>18</v>
      </c>
      <c r="F17" s="41" t="s">
        <v>90</v>
      </c>
      <c r="G17" s="41" t="s">
        <v>333</v>
      </c>
      <c r="H17" s="74"/>
      <c r="I17" s="41"/>
      <c r="J17" s="50" t="s">
        <v>31</v>
      </c>
      <c r="K17" s="50" t="s">
        <v>38</v>
      </c>
      <c r="L17" s="41"/>
      <c r="M17" s="41"/>
    </row>
    <row r="18" ht="28" customHeight="1" spans="1:13">
      <c r="A18" s="41"/>
      <c r="B18" s="41"/>
      <c r="C18" s="41" t="s">
        <v>660</v>
      </c>
      <c r="D18" s="41" t="s">
        <v>93</v>
      </c>
      <c r="E18" s="41" t="s">
        <v>18</v>
      </c>
      <c r="F18" s="41" t="s">
        <v>90</v>
      </c>
      <c r="G18" s="41" t="s">
        <v>527</v>
      </c>
      <c r="H18" s="74"/>
      <c r="I18" s="41"/>
      <c r="J18" s="50" t="s">
        <v>31</v>
      </c>
      <c r="K18" s="50" t="s">
        <v>38</v>
      </c>
      <c r="L18" s="41"/>
      <c r="M18" s="41"/>
    </row>
    <row r="19" ht="28" customHeight="1" spans="1:13">
      <c r="A19" s="41"/>
      <c r="B19" s="41"/>
      <c r="C19" s="41" t="s">
        <v>661</v>
      </c>
      <c r="D19" s="41" t="s">
        <v>662</v>
      </c>
      <c r="E19" s="41" t="s">
        <v>33</v>
      </c>
      <c r="F19" s="41" t="s">
        <v>90</v>
      </c>
      <c r="G19" s="41" t="s">
        <v>663</v>
      </c>
      <c r="H19" s="74"/>
      <c r="I19" s="41"/>
      <c r="J19" s="50" t="s">
        <v>37</v>
      </c>
      <c r="K19" s="50" t="s">
        <v>38</v>
      </c>
      <c r="L19" s="41"/>
      <c r="M19" s="41"/>
    </row>
    <row r="20" ht="60" customHeight="1" spans="1:13">
      <c r="A20" s="41">
        <v>6</v>
      </c>
      <c r="B20" s="41" t="s">
        <v>664</v>
      </c>
      <c r="C20" s="41" t="s">
        <v>664</v>
      </c>
      <c r="D20" s="41" t="s">
        <v>628</v>
      </c>
      <c r="E20" s="41" t="s">
        <v>33</v>
      </c>
      <c r="F20" s="41" t="s">
        <v>90</v>
      </c>
      <c r="G20" s="41" t="s">
        <v>647</v>
      </c>
      <c r="H20" s="74"/>
      <c r="I20" s="41"/>
      <c r="J20" s="50" t="s">
        <v>37</v>
      </c>
      <c r="K20" s="50" t="s">
        <v>38</v>
      </c>
      <c r="L20" s="41">
        <v>2</v>
      </c>
      <c r="M20" s="78" t="s">
        <v>61</v>
      </c>
    </row>
    <row r="21" ht="28" customHeight="1" spans="1:13">
      <c r="A21" s="41">
        <v>7</v>
      </c>
      <c r="B21" s="41" t="s">
        <v>665</v>
      </c>
      <c r="C21" s="41" t="s">
        <v>665</v>
      </c>
      <c r="D21" s="41" t="s">
        <v>17</v>
      </c>
      <c r="E21" s="41" t="s">
        <v>33</v>
      </c>
      <c r="F21" s="41" t="s">
        <v>90</v>
      </c>
      <c r="G21" s="41" t="s">
        <v>328</v>
      </c>
      <c r="H21" s="74" t="s">
        <v>666</v>
      </c>
      <c r="I21" s="41" t="s">
        <v>630</v>
      </c>
      <c r="J21" s="50" t="s">
        <v>31</v>
      </c>
      <c r="K21" s="50" t="s">
        <v>38</v>
      </c>
      <c r="L21" s="41">
        <v>4</v>
      </c>
      <c r="M21" s="79"/>
    </row>
    <row r="22" ht="28" customHeight="1" spans="1:13">
      <c r="A22" s="41"/>
      <c r="B22" s="41"/>
      <c r="C22" s="41" t="s">
        <v>667</v>
      </c>
      <c r="D22" s="41" t="s">
        <v>332</v>
      </c>
      <c r="E22" s="41" t="s">
        <v>18</v>
      </c>
      <c r="F22" s="41" t="s">
        <v>90</v>
      </c>
      <c r="G22" s="41" t="s">
        <v>668</v>
      </c>
      <c r="H22" s="75"/>
      <c r="I22" s="41"/>
      <c r="J22" s="50" t="s">
        <v>31</v>
      </c>
      <c r="K22" s="50" t="s">
        <v>38</v>
      </c>
      <c r="L22" s="41"/>
      <c r="M22" s="80"/>
    </row>
    <row r="23" ht="28" customHeight="1" spans="1:13">
      <c r="A23" s="41"/>
      <c r="B23" s="41"/>
      <c r="C23" s="41" t="s">
        <v>669</v>
      </c>
      <c r="D23" s="41" t="s">
        <v>69</v>
      </c>
      <c r="E23" s="41" t="s">
        <v>33</v>
      </c>
      <c r="F23" s="41" t="s">
        <v>90</v>
      </c>
      <c r="G23" s="41" t="s">
        <v>344</v>
      </c>
      <c r="H23" s="75"/>
      <c r="I23" s="41"/>
      <c r="J23" s="50" t="s">
        <v>37</v>
      </c>
      <c r="K23" s="50" t="s">
        <v>38</v>
      </c>
      <c r="L23" s="41"/>
      <c r="M23" s="80"/>
    </row>
    <row r="24" ht="28" customHeight="1" spans="1:13">
      <c r="A24" s="41"/>
      <c r="B24" s="41"/>
      <c r="C24" s="41" t="s">
        <v>670</v>
      </c>
      <c r="D24" s="41" t="s">
        <v>93</v>
      </c>
      <c r="E24" s="41" t="s">
        <v>18</v>
      </c>
      <c r="F24" s="41" t="s">
        <v>90</v>
      </c>
      <c r="G24" s="41" t="s">
        <v>671</v>
      </c>
      <c r="H24" s="75"/>
      <c r="I24" s="41"/>
      <c r="J24" s="50" t="s">
        <v>37</v>
      </c>
      <c r="K24" s="50" t="s">
        <v>38</v>
      </c>
      <c r="L24" s="41"/>
      <c r="M24" s="81"/>
    </row>
    <row r="25" ht="28" customHeight="1" spans="1:13">
      <c r="A25" s="41">
        <v>8</v>
      </c>
      <c r="B25" s="41" t="s">
        <v>672</v>
      </c>
      <c r="C25" s="76" t="s">
        <v>672</v>
      </c>
      <c r="D25" s="76" t="s">
        <v>17</v>
      </c>
      <c r="E25" s="41" t="s">
        <v>33</v>
      </c>
      <c r="F25" s="41" t="s">
        <v>90</v>
      </c>
      <c r="G25" s="76" t="s">
        <v>673</v>
      </c>
      <c r="H25" s="71" t="s">
        <v>674</v>
      </c>
      <c r="I25" s="70" t="s">
        <v>630</v>
      </c>
      <c r="J25" s="50" t="s">
        <v>44</v>
      </c>
      <c r="K25" s="50" t="s">
        <v>38</v>
      </c>
      <c r="L25" s="41">
        <v>3</v>
      </c>
      <c r="M25" s="79" t="s">
        <v>488</v>
      </c>
    </row>
    <row r="26" ht="28" customHeight="1" spans="1:13">
      <c r="A26" s="41"/>
      <c r="B26" s="41"/>
      <c r="C26" s="76" t="s">
        <v>675</v>
      </c>
      <c r="D26" s="76" t="s">
        <v>69</v>
      </c>
      <c r="E26" s="41" t="s">
        <v>33</v>
      </c>
      <c r="F26" s="41" t="s">
        <v>90</v>
      </c>
      <c r="G26" s="76" t="s">
        <v>676</v>
      </c>
      <c r="H26" s="73"/>
      <c r="I26" s="72"/>
      <c r="J26" s="50" t="s">
        <v>37</v>
      </c>
      <c r="K26" s="50" t="s">
        <v>38</v>
      </c>
      <c r="L26" s="41"/>
      <c r="M26" s="81"/>
    </row>
    <row r="27" ht="28" customHeight="1" spans="1:13">
      <c r="A27" s="70">
        <v>9</v>
      </c>
      <c r="B27" s="41" t="s">
        <v>677</v>
      </c>
      <c r="C27" s="76" t="s">
        <v>677</v>
      </c>
      <c r="D27" s="76" t="s">
        <v>628</v>
      </c>
      <c r="E27" s="41" t="s">
        <v>18</v>
      </c>
      <c r="F27" s="41" t="s">
        <v>90</v>
      </c>
      <c r="G27" s="76" t="s">
        <v>678</v>
      </c>
      <c r="H27" s="73"/>
      <c r="I27" s="72"/>
      <c r="J27" s="50" t="s">
        <v>44</v>
      </c>
      <c r="K27" s="50" t="s">
        <v>38</v>
      </c>
      <c r="L27" s="78">
        <v>3</v>
      </c>
      <c r="M27" s="79" t="s">
        <v>488</v>
      </c>
    </row>
    <row r="28" ht="28" customHeight="1" spans="1:13">
      <c r="A28" s="76"/>
      <c r="B28" s="41"/>
      <c r="C28" s="76" t="s">
        <v>679</v>
      </c>
      <c r="D28" s="76" t="s">
        <v>93</v>
      </c>
      <c r="E28" s="41" t="s">
        <v>18</v>
      </c>
      <c r="F28" s="41" t="s">
        <v>90</v>
      </c>
      <c r="G28" s="76" t="s">
        <v>680</v>
      </c>
      <c r="H28" s="73"/>
      <c r="I28" s="72"/>
      <c r="J28" s="50" t="s">
        <v>37</v>
      </c>
      <c r="K28" s="50" t="s">
        <v>38</v>
      </c>
      <c r="L28" s="78"/>
      <c r="M28" s="81"/>
    </row>
    <row r="29" ht="60" customHeight="1" spans="1:13">
      <c r="A29" s="76">
        <v>10</v>
      </c>
      <c r="B29" s="41" t="s">
        <v>681</v>
      </c>
      <c r="C29" s="76" t="s">
        <v>681</v>
      </c>
      <c r="D29" s="76" t="s">
        <v>17</v>
      </c>
      <c r="E29" s="41" t="s">
        <v>33</v>
      </c>
      <c r="F29" s="41" t="s">
        <v>90</v>
      </c>
      <c r="G29" s="76" t="s">
        <v>349</v>
      </c>
      <c r="H29" s="77"/>
      <c r="I29" s="76"/>
      <c r="J29" s="50" t="s">
        <v>37</v>
      </c>
      <c r="K29" s="50" t="s">
        <v>38</v>
      </c>
      <c r="L29" s="78">
        <v>2</v>
      </c>
      <c r="M29" s="78" t="s">
        <v>61</v>
      </c>
    </row>
    <row r="30" ht="33" customHeight="1" spans="1:13">
      <c r="A30" s="17"/>
      <c r="B30" s="17"/>
      <c r="C30" s="17"/>
      <c r="D30" s="17"/>
      <c r="E30" s="17"/>
      <c r="F30" s="17"/>
      <c r="G30" s="17"/>
      <c r="H30" s="44"/>
      <c r="I30" s="17"/>
      <c r="J30" s="17"/>
      <c r="K30" s="17"/>
      <c r="L30" s="44">
        <f>SUM(L3:L29)</f>
        <v>23</v>
      </c>
      <c r="M30" s="44"/>
    </row>
  </sheetData>
  <mergeCells count="40">
    <mergeCell ref="A1:M1"/>
    <mergeCell ref="A3:A5"/>
    <mergeCell ref="A6:A10"/>
    <mergeCell ref="A11:A14"/>
    <mergeCell ref="A16:A19"/>
    <mergeCell ref="A21:A24"/>
    <mergeCell ref="A25:A26"/>
    <mergeCell ref="A27:A28"/>
    <mergeCell ref="B3:B5"/>
    <mergeCell ref="B6:B10"/>
    <mergeCell ref="B11:B14"/>
    <mergeCell ref="B16:B19"/>
    <mergeCell ref="B21:B24"/>
    <mergeCell ref="B25:B26"/>
    <mergeCell ref="B27:B28"/>
    <mergeCell ref="H3:H10"/>
    <mergeCell ref="H11:H15"/>
    <mergeCell ref="H16:H20"/>
    <mergeCell ref="H21:H24"/>
    <mergeCell ref="H25:H29"/>
    <mergeCell ref="I3:I6"/>
    <mergeCell ref="I8:I10"/>
    <mergeCell ref="I11:I15"/>
    <mergeCell ref="I16:I20"/>
    <mergeCell ref="I21:I24"/>
    <mergeCell ref="I25:I29"/>
    <mergeCell ref="L3:L5"/>
    <mergeCell ref="L6:L10"/>
    <mergeCell ref="L11:L14"/>
    <mergeCell ref="L16:L19"/>
    <mergeCell ref="L21:L24"/>
    <mergeCell ref="L25:L26"/>
    <mergeCell ref="L27:L28"/>
    <mergeCell ref="M3:M5"/>
    <mergeCell ref="M6:M10"/>
    <mergeCell ref="M11:M14"/>
    <mergeCell ref="M16:M19"/>
    <mergeCell ref="M21:M24"/>
    <mergeCell ref="M25:M26"/>
    <mergeCell ref="M27:M28"/>
  </mergeCells>
  <dataValidations count="1">
    <dataValidation allowBlank="1" showInputMessage="1" showErrorMessage="1" sqref="J4 J5 J6 J7 J11 J12 J16 J25 J26 J27 J1:J3 J8:J10 J13:J15 J17:J18 J19:J20 J21:J22 J23:J24 J28:J29 J30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  <rowBreaks count="1" manualBreakCount="1">
    <brk id="1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="115" zoomScaleNormal="115" workbookViewId="0">
      <selection activeCell="K13" sqref="K11:K13"/>
    </sheetView>
  </sheetViews>
  <sheetFormatPr defaultColWidth="9" defaultRowHeight="15" outlineLevelRow="4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15.2166666666667" style="4" customWidth="1"/>
    <col min="13" max="13" width="15.2166666666667" style="5" customWidth="1"/>
    <col min="14" max="16384" width="9" style="6"/>
  </cols>
  <sheetData>
    <row r="1" ht="37" customHeight="1" spans="1:13">
      <c r="A1" s="7" t="s">
        <v>682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27" customFormat="1" ht="78" customHeight="1" spans="1:13">
      <c r="A3" s="17">
        <v>1</v>
      </c>
      <c r="B3" s="40" t="s">
        <v>683</v>
      </c>
      <c r="C3" s="40" t="s">
        <v>683</v>
      </c>
      <c r="D3" s="41" t="s">
        <v>332</v>
      </c>
      <c r="E3" s="41" t="s">
        <v>18</v>
      </c>
      <c r="F3" s="41" t="s">
        <v>90</v>
      </c>
      <c r="G3" s="163" t="s">
        <v>684</v>
      </c>
      <c r="H3" s="32" t="s">
        <v>685</v>
      </c>
      <c r="I3" s="16" t="s">
        <v>686</v>
      </c>
      <c r="J3" s="50" t="s">
        <v>31</v>
      </c>
      <c r="K3" s="50" t="s">
        <v>38</v>
      </c>
      <c r="L3" s="44">
        <v>0</v>
      </c>
      <c r="M3" s="32" t="s">
        <v>687</v>
      </c>
    </row>
    <row r="4" s="27" customFormat="1" ht="56" customHeight="1" spans="1:13">
      <c r="A4" s="17"/>
      <c r="B4" s="40"/>
      <c r="C4" s="40" t="s">
        <v>688</v>
      </c>
      <c r="D4" s="41" t="s">
        <v>93</v>
      </c>
      <c r="E4" s="41" t="s">
        <v>18</v>
      </c>
      <c r="F4" s="41" t="s">
        <v>90</v>
      </c>
      <c r="G4" s="163" t="s">
        <v>689</v>
      </c>
      <c r="H4" s="44"/>
      <c r="I4" s="16"/>
      <c r="J4" s="50" t="s">
        <v>37</v>
      </c>
      <c r="K4" s="50" t="s">
        <v>38</v>
      </c>
      <c r="L4" s="44"/>
      <c r="M4" s="44"/>
    </row>
    <row r="5" ht="25" customHeight="1"/>
  </sheetData>
  <mergeCells count="7">
    <mergeCell ref="A1:M1"/>
    <mergeCell ref="A3:A4"/>
    <mergeCell ref="B3:B4"/>
    <mergeCell ref="H3:H4"/>
    <mergeCell ref="I3:I4"/>
    <mergeCell ref="L3:L4"/>
    <mergeCell ref="M3:M4"/>
  </mergeCells>
  <dataValidations count="1">
    <dataValidation allowBlank="1" showInputMessage="1" showErrorMessage="1" sqref="J$1:J$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H1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5" style="3" customWidth="1"/>
    <col min="8" max="8" width="10.25" style="3" customWidth="1"/>
    <col min="9" max="9" width="6.625" style="3" customWidth="1"/>
    <col min="10" max="10" width="4.85" style="3" customWidth="1"/>
    <col min="11" max="11" width="11" style="3" customWidth="1"/>
    <col min="12" max="12" width="14.375" style="4" customWidth="1"/>
    <col min="13" max="13" width="12" style="5" customWidth="1"/>
    <col min="14" max="16384" width="9" style="6"/>
  </cols>
  <sheetData>
    <row r="1" ht="37" customHeight="1" spans="1:13">
      <c r="A1" s="7" t="s">
        <v>690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0" t="s">
        <v>9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ht="50" customHeight="1" spans="1:13">
      <c r="A3" s="61">
        <v>1</v>
      </c>
      <c r="B3" s="61" t="s">
        <v>691</v>
      </c>
      <c r="C3" s="61" t="s">
        <v>691</v>
      </c>
      <c r="D3" s="61" t="s">
        <v>17</v>
      </c>
      <c r="E3" s="61" t="s">
        <v>18</v>
      </c>
      <c r="F3" s="41" t="s">
        <v>90</v>
      </c>
      <c r="G3" s="61" t="s">
        <v>692</v>
      </c>
      <c r="H3" s="63" t="s">
        <v>693</v>
      </c>
      <c r="I3" s="63" t="s">
        <v>694</v>
      </c>
      <c r="J3" s="16" t="s">
        <v>31</v>
      </c>
      <c r="K3" s="50" t="s">
        <v>38</v>
      </c>
      <c r="L3" s="68">
        <v>2</v>
      </c>
      <c r="M3" s="61" t="s">
        <v>607</v>
      </c>
    </row>
    <row r="4" ht="40" customHeight="1" spans="1:13">
      <c r="A4" s="61">
        <v>2</v>
      </c>
      <c r="B4" s="40" t="s">
        <v>695</v>
      </c>
      <c r="C4" s="40" t="s">
        <v>695</v>
      </c>
      <c r="D4" s="41" t="s">
        <v>17</v>
      </c>
      <c r="E4" s="41" t="s">
        <v>33</v>
      </c>
      <c r="F4" s="41" t="s">
        <v>90</v>
      </c>
      <c r="G4" s="40" t="s">
        <v>428</v>
      </c>
      <c r="H4" s="64"/>
      <c r="I4" s="64"/>
      <c r="J4" s="16" t="s">
        <v>31</v>
      </c>
      <c r="K4" s="50" t="s">
        <v>38</v>
      </c>
      <c r="L4" s="50">
        <v>3</v>
      </c>
      <c r="M4" s="40" t="s">
        <v>393</v>
      </c>
    </row>
    <row r="5" ht="40" customHeight="1" spans="1:13">
      <c r="A5" s="61"/>
      <c r="B5" s="40"/>
      <c r="C5" s="40" t="s">
        <v>696</v>
      </c>
      <c r="D5" s="41" t="s">
        <v>332</v>
      </c>
      <c r="E5" s="41" t="s">
        <v>18</v>
      </c>
      <c r="F5" s="41" t="s">
        <v>90</v>
      </c>
      <c r="G5" s="40" t="s">
        <v>697</v>
      </c>
      <c r="H5" s="64"/>
      <c r="I5" s="64"/>
      <c r="J5" s="16" t="s">
        <v>31</v>
      </c>
      <c r="K5" s="50" t="s">
        <v>38</v>
      </c>
      <c r="L5" s="50"/>
      <c r="M5" s="40"/>
    </row>
    <row r="6" s="6" customFormat="1" ht="25" customHeight="1" spans="1:13">
      <c r="A6" s="65">
        <v>3</v>
      </c>
      <c r="B6" s="39" t="s">
        <v>698</v>
      </c>
      <c r="C6" s="40" t="s">
        <v>698</v>
      </c>
      <c r="D6" s="14" t="s">
        <v>17</v>
      </c>
      <c r="E6" s="14" t="s">
        <v>33</v>
      </c>
      <c r="F6" s="14" t="s">
        <v>90</v>
      </c>
      <c r="G6" s="40" t="s">
        <v>699</v>
      </c>
      <c r="H6" s="64"/>
      <c r="I6" s="64"/>
      <c r="J6" s="16" t="s">
        <v>31</v>
      </c>
      <c r="K6" s="50" t="s">
        <v>38</v>
      </c>
      <c r="L6" s="51">
        <v>3</v>
      </c>
      <c r="M6" s="51" t="s">
        <v>700</v>
      </c>
    </row>
    <row r="7" s="2" customFormat="1" ht="25" customHeight="1" spans="1:13">
      <c r="A7" s="66"/>
      <c r="B7" s="42"/>
      <c r="C7" s="61" t="s">
        <v>701</v>
      </c>
      <c r="D7" s="41" t="s">
        <v>332</v>
      </c>
      <c r="E7" s="41" t="s">
        <v>18</v>
      </c>
      <c r="F7" s="41" t="s">
        <v>90</v>
      </c>
      <c r="G7" s="61" t="s">
        <v>702</v>
      </c>
      <c r="H7" s="67"/>
      <c r="I7" s="67"/>
      <c r="J7" s="16" t="s">
        <v>31</v>
      </c>
      <c r="K7" s="50" t="s">
        <v>38</v>
      </c>
      <c r="L7" s="52"/>
      <c r="M7" s="52"/>
    </row>
    <row r="8" ht="25" customHeight="1" spans="1:13">
      <c r="A8" s="61">
        <v>4</v>
      </c>
      <c r="B8" s="61" t="s">
        <v>703</v>
      </c>
      <c r="C8" s="61" t="s">
        <v>703</v>
      </c>
      <c r="D8" s="61" t="s">
        <v>17</v>
      </c>
      <c r="E8" s="61" t="s">
        <v>33</v>
      </c>
      <c r="F8" s="41" t="s">
        <v>90</v>
      </c>
      <c r="G8" s="61" t="s">
        <v>328</v>
      </c>
      <c r="H8" s="68" t="s">
        <v>704</v>
      </c>
      <c r="I8" s="61" t="s">
        <v>694</v>
      </c>
      <c r="J8" s="16" t="s">
        <v>31</v>
      </c>
      <c r="K8" s="50" t="s">
        <v>38</v>
      </c>
      <c r="L8" s="68">
        <v>2</v>
      </c>
      <c r="M8" s="61"/>
    </row>
    <row r="9" ht="25" customHeight="1" spans="1:13">
      <c r="A9" s="61"/>
      <c r="B9" s="61"/>
      <c r="C9" s="61" t="s">
        <v>705</v>
      </c>
      <c r="D9" s="61" t="s">
        <v>332</v>
      </c>
      <c r="E9" s="61" t="s">
        <v>18</v>
      </c>
      <c r="F9" s="41" t="s">
        <v>90</v>
      </c>
      <c r="G9" s="61" t="s">
        <v>706</v>
      </c>
      <c r="H9" s="61"/>
      <c r="I9" s="61"/>
      <c r="J9" s="16" t="s">
        <v>31</v>
      </c>
      <c r="K9" s="50" t="s">
        <v>38</v>
      </c>
      <c r="L9" s="68"/>
      <c r="M9" s="61"/>
    </row>
    <row r="10" ht="25" customHeight="1" spans="1:13">
      <c r="A10" s="61">
        <v>6</v>
      </c>
      <c r="B10" s="61" t="s">
        <v>707</v>
      </c>
      <c r="C10" s="61" t="s">
        <v>707</v>
      </c>
      <c r="D10" s="61" t="s">
        <v>708</v>
      </c>
      <c r="E10" s="61" t="s">
        <v>33</v>
      </c>
      <c r="F10" s="41" t="s">
        <v>90</v>
      </c>
      <c r="G10" s="61" t="s">
        <v>709</v>
      </c>
      <c r="H10" s="61"/>
      <c r="I10" s="61"/>
      <c r="J10" s="16" t="s">
        <v>31</v>
      </c>
      <c r="K10" s="50" t="s">
        <v>38</v>
      </c>
      <c r="L10" s="68">
        <v>4</v>
      </c>
      <c r="M10" s="61"/>
    </row>
    <row r="11" ht="25" customHeight="1" spans="1:13">
      <c r="A11" s="61"/>
      <c r="B11" s="61"/>
      <c r="C11" s="61" t="s">
        <v>710</v>
      </c>
      <c r="D11" s="61" t="s">
        <v>332</v>
      </c>
      <c r="E11" s="61" t="s">
        <v>18</v>
      </c>
      <c r="F11" s="41" t="s">
        <v>90</v>
      </c>
      <c r="G11" s="61" t="s">
        <v>711</v>
      </c>
      <c r="H11" s="61"/>
      <c r="I11" s="61"/>
      <c r="J11" s="16" t="s">
        <v>31</v>
      </c>
      <c r="K11" s="50" t="s">
        <v>38</v>
      </c>
      <c r="L11" s="68"/>
      <c r="M11" s="61"/>
    </row>
    <row r="12" ht="25" customHeight="1" spans="1:13">
      <c r="A12" s="61"/>
      <c r="B12" s="61"/>
      <c r="C12" s="61" t="s">
        <v>712</v>
      </c>
      <c r="D12" s="61" t="s">
        <v>713</v>
      </c>
      <c r="E12" s="61" t="s">
        <v>18</v>
      </c>
      <c r="F12" s="41" t="s">
        <v>90</v>
      </c>
      <c r="G12" s="61" t="s">
        <v>714</v>
      </c>
      <c r="H12" s="61"/>
      <c r="I12" s="61"/>
      <c r="J12" s="16" t="s">
        <v>37</v>
      </c>
      <c r="K12" s="50" t="s">
        <v>38</v>
      </c>
      <c r="L12" s="68"/>
      <c r="M12" s="61"/>
    </row>
    <row r="13" ht="25" customHeight="1" spans="1:13">
      <c r="A13" s="61"/>
      <c r="B13" s="61"/>
      <c r="C13" s="61" t="s">
        <v>715</v>
      </c>
      <c r="D13" s="61" t="s">
        <v>716</v>
      </c>
      <c r="E13" s="61" t="s">
        <v>33</v>
      </c>
      <c r="F13" s="41" t="s">
        <v>90</v>
      </c>
      <c r="G13" s="61" t="s">
        <v>717</v>
      </c>
      <c r="H13" s="61"/>
      <c r="I13" s="61"/>
      <c r="J13" s="16" t="s">
        <v>37</v>
      </c>
      <c r="K13" s="50" t="s">
        <v>38</v>
      </c>
      <c r="L13" s="68"/>
      <c r="M13" s="61"/>
    </row>
    <row r="14" s="6" customFormat="1" ht="50" customHeight="1" spans="1:13">
      <c r="A14" s="69">
        <v>7</v>
      </c>
      <c r="B14" s="69" t="s">
        <v>718</v>
      </c>
      <c r="C14" s="69" t="s">
        <v>718</v>
      </c>
      <c r="D14" s="69" t="s">
        <v>17</v>
      </c>
      <c r="E14" s="69" t="s">
        <v>18</v>
      </c>
      <c r="F14" s="14" t="s">
        <v>90</v>
      </c>
      <c r="G14" s="69" t="s">
        <v>349</v>
      </c>
      <c r="H14" s="69"/>
      <c r="I14" s="69"/>
      <c r="J14" s="16" t="s">
        <v>31</v>
      </c>
      <c r="K14" s="50" t="s">
        <v>38</v>
      </c>
      <c r="L14" s="50">
        <v>1</v>
      </c>
      <c r="M14" s="40"/>
    </row>
    <row r="15" ht="25" customHeight="1" spans="1:1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44">
        <f>SUM(L3:L14)</f>
        <v>15</v>
      </c>
      <c r="M15" s="44"/>
    </row>
  </sheetData>
  <mergeCells count="21">
    <mergeCell ref="A1:M1"/>
    <mergeCell ref="A4:A5"/>
    <mergeCell ref="A6:A7"/>
    <mergeCell ref="A8:A9"/>
    <mergeCell ref="A10:A13"/>
    <mergeCell ref="B4:B5"/>
    <mergeCell ref="B6:B7"/>
    <mergeCell ref="B8:B9"/>
    <mergeCell ref="B10:B13"/>
    <mergeCell ref="H3:H7"/>
    <mergeCell ref="H8:H14"/>
    <mergeCell ref="I3:I7"/>
    <mergeCell ref="I8:I14"/>
    <mergeCell ref="L4:L5"/>
    <mergeCell ref="L6:L7"/>
    <mergeCell ref="L8:L9"/>
    <mergeCell ref="L10:L13"/>
    <mergeCell ref="M4:M5"/>
    <mergeCell ref="M6:M7"/>
    <mergeCell ref="M8:M9"/>
    <mergeCell ref="M10:M13"/>
  </mergeCell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15" zoomScaleNormal="115" workbookViewId="0">
      <selection activeCell="H1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19.5666666666667" style="4" customWidth="1"/>
    <col min="13" max="13" width="15.425" style="5" customWidth="1"/>
    <col min="14" max="16384" width="9" style="6"/>
  </cols>
  <sheetData>
    <row r="1" ht="37" customHeight="1" spans="1:13">
      <c r="A1" s="7" t="s">
        <v>719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ht="45" customHeight="1" spans="1:13">
      <c r="A3" s="43">
        <v>1</v>
      </c>
      <c r="B3" s="43" t="s">
        <v>720</v>
      </c>
      <c r="C3" s="40" t="s">
        <v>720</v>
      </c>
      <c r="D3" s="41" t="s">
        <v>17</v>
      </c>
      <c r="E3" s="41" t="s">
        <v>18</v>
      </c>
      <c r="F3" s="41" t="s">
        <v>90</v>
      </c>
      <c r="G3" s="60" t="s">
        <v>570</v>
      </c>
      <c r="H3" s="51" t="s">
        <v>721</v>
      </c>
      <c r="I3" s="39" t="s">
        <v>722</v>
      </c>
      <c r="J3" s="50" t="s">
        <v>501</v>
      </c>
      <c r="K3" s="50" t="s">
        <v>38</v>
      </c>
      <c r="L3" s="43">
        <v>2</v>
      </c>
      <c r="M3" s="53" t="s">
        <v>723</v>
      </c>
    </row>
    <row r="4" ht="45" customHeight="1" spans="1:13">
      <c r="A4" s="42"/>
      <c r="B4" s="42"/>
      <c r="C4" s="40" t="s">
        <v>724</v>
      </c>
      <c r="D4" s="41" t="s">
        <v>93</v>
      </c>
      <c r="E4" s="41" t="s">
        <v>18</v>
      </c>
      <c r="F4" s="41" t="s">
        <v>90</v>
      </c>
      <c r="G4" s="60" t="s">
        <v>725</v>
      </c>
      <c r="H4" s="43" t="s">
        <v>726</v>
      </c>
      <c r="I4" s="43" t="s">
        <v>727</v>
      </c>
      <c r="J4" s="50" t="s">
        <v>56</v>
      </c>
      <c r="K4" s="50" t="s">
        <v>24</v>
      </c>
      <c r="L4" s="42"/>
      <c r="M4" s="42"/>
    </row>
    <row r="5" ht="35" customHeight="1" spans="1:13">
      <c r="A5" s="39">
        <v>2</v>
      </c>
      <c r="B5" s="39" t="s">
        <v>728</v>
      </c>
      <c r="C5" s="40" t="s">
        <v>728</v>
      </c>
      <c r="D5" s="41" t="s">
        <v>17</v>
      </c>
      <c r="E5" s="41" t="s">
        <v>33</v>
      </c>
      <c r="F5" s="41" t="s">
        <v>90</v>
      </c>
      <c r="G5" s="60" t="s">
        <v>461</v>
      </c>
      <c r="H5" s="43" t="s">
        <v>726</v>
      </c>
      <c r="I5" s="43" t="s">
        <v>727</v>
      </c>
      <c r="J5" s="50" t="s">
        <v>31</v>
      </c>
      <c r="K5" s="50" t="s">
        <v>24</v>
      </c>
      <c r="L5" s="39">
        <v>0</v>
      </c>
      <c r="M5" s="39"/>
    </row>
    <row r="6" ht="35" customHeight="1" spans="1:13">
      <c r="A6" s="43"/>
      <c r="B6" s="43"/>
      <c r="C6" s="40" t="s">
        <v>729</v>
      </c>
      <c r="D6" s="41" t="s">
        <v>332</v>
      </c>
      <c r="E6" s="41" t="s">
        <v>18</v>
      </c>
      <c r="F6" s="41" t="s">
        <v>90</v>
      </c>
      <c r="G6" s="60" t="s">
        <v>730</v>
      </c>
      <c r="H6" s="43" t="s">
        <v>726</v>
      </c>
      <c r="I6" s="43" t="s">
        <v>727</v>
      </c>
      <c r="J6" s="50" t="s">
        <v>31</v>
      </c>
      <c r="K6" s="50" t="s">
        <v>24</v>
      </c>
      <c r="L6" s="43"/>
      <c r="M6" s="43"/>
    </row>
    <row r="7" ht="35" customHeight="1" spans="1:13">
      <c r="A7" s="43"/>
      <c r="B7" s="43"/>
      <c r="C7" s="40" t="s">
        <v>731</v>
      </c>
      <c r="D7" s="41" t="s">
        <v>69</v>
      </c>
      <c r="E7" s="41" t="s">
        <v>33</v>
      </c>
      <c r="F7" s="41" t="s">
        <v>90</v>
      </c>
      <c r="G7" s="60" t="s">
        <v>382</v>
      </c>
      <c r="H7" s="43" t="s">
        <v>726</v>
      </c>
      <c r="I7" s="43" t="s">
        <v>727</v>
      </c>
      <c r="J7" s="16" t="s">
        <v>37</v>
      </c>
      <c r="K7" s="50" t="s">
        <v>24</v>
      </c>
      <c r="L7" s="43"/>
      <c r="M7" s="43"/>
    </row>
    <row r="8" ht="35" customHeight="1" spans="1:13">
      <c r="A8" s="43"/>
      <c r="B8" s="43"/>
      <c r="C8" s="40" t="s">
        <v>732</v>
      </c>
      <c r="D8" s="41" t="s">
        <v>93</v>
      </c>
      <c r="E8" s="41" t="s">
        <v>18</v>
      </c>
      <c r="F8" s="41" t="s">
        <v>90</v>
      </c>
      <c r="G8" s="60" t="s">
        <v>733</v>
      </c>
      <c r="H8" s="42" t="s">
        <v>726</v>
      </c>
      <c r="I8" s="42" t="s">
        <v>727</v>
      </c>
      <c r="J8" s="16" t="s">
        <v>37</v>
      </c>
      <c r="K8" s="50" t="s">
        <v>38</v>
      </c>
      <c r="L8" s="43"/>
      <c r="M8" s="43"/>
    </row>
    <row r="9" ht="30" customHeight="1" spans="1:13">
      <c r="A9" s="40">
        <v>3</v>
      </c>
      <c r="B9" s="40" t="s">
        <v>734</v>
      </c>
      <c r="C9" s="40" t="s">
        <v>734</v>
      </c>
      <c r="D9" s="41" t="s">
        <v>17</v>
      </c>
      <c r="E9" s="41" t="s">
        <v>33</v>
      </c>
      <c r="F9" s="41" t="s">
        <v>90</v>
      </c>
      <c r="G9" s="60" t="s">
        <v>354</v>
      </c>
      <c r="H9" s="50" t="s">
        <v>735</v>
      </c>
      <c r="I9" s="40" t="s">
        <v>722</v>
      </c>
      <c r="J9" s="50" t="s">
        <v>31</v>
      </c>
      <c r="K9" s="50" t="s">
        <v>38</v>
      </c>
      <c r="L9" s="40">
        <v>2</v>
      </c>
      <c r="M9" s="40"/>
    </row>
    <row r="10" ht="30" customHeight="1" spans="1:13">
      <c r="A10" s="40"/>
      <c r="B10" s="40"/>
      <c r="C10" s="40" t="s">
        <v>736</v>
      </c>
      <c r="D10" s="41" t="s">
        <v>332</v>
      </c>
      <c r="E10" s="41" t="s">
        <v>18</v>
      </c>
      <c r="F10" s="41" t="s">
        <v>90</v>
      </c>
      <c r="G10" s="60" t="s">
        <v>737</v>
      </c>
      <c r="H10" s="50"/>
      <c r="I10" s="40"/>
      <c r="J10" s="50" t="s">
        <v>31</v>
      </c>
      <c r="K10" s="50" t="s">
        <v>38</v>
      </c>
      <c r="L10" s="40"/>
      <c r="M10" s="40"/>
    </row>
    <row r="11" ht="30" customHeight="1" spans="1:13">
      <c r="A11" s="40">
        <v>4</v>
      </c>
      <c r="B11" s="40" t="s">
        <v>738</v>
      </c>
      <c r="C11" s="40" t="s">
        <v>738</v>
      </c>
      <c r="D11" s="41" t="s">
        <v>17</v>
      </c>
      <c r="E11" s="41" t="s">
        <v>33</v>
      </c>
      <c r="F11" s="41" t="s">
        <v>90</v>
      </c>
      <c r="G11" s="60" t="s">
        <v>739</v>
      </c>
      <c r="H11" s="50"/>
      <c r="I11" s="40"/>
      <c r="J11" s="50" t="s">
        <v>31</v>
      </c>
      <c r="K11" s="50" t="s">
        <v>38</v>
      </c>
      <c r="L11" s="40">
        <v>2</v>
      </c>
      <c r="M11" s="50" t="s">
        <v>740</v>
      </c>
    </row>
    <row r="12" ht="30" customHeight="1" spans="1:13">
      <c r="A12" s="40"/>
      <c r="B12" s="40"/>
      <c r="C12" s="40" t="s">
        <v>741</v>
      </c>
      <c r="D12" s="41" t="s">
        <v>332</v>
      </c>
      <c r="E12" s="41" t="s">
        <v>18</v>
      </c>
      <c r="F12" s="41" t="s">
        <v>90</v>
      </c>
      <c r="G12" s="60" t="s">
        <v>742</v>
      </c>
      <c r="H12" s="50"/>
      <c r="I12" s="50" t="s">
        <v>743</v>
      </c>
      <c r="J12" s="50" t="s">
        <v>31</v>
      </c>
      <c r="K12" s="50" t="s">
        <v>38</v>
      </c>
      <c r="L12" s="40"/>
      <c r="M12" s="50"/>
    </row>
    <row r="13" ht="30" customHeight="1" spans="1:13">
      <c r="A13" s="40"/>
      <c r="B13" s="40"/>
      <c r="C13" s="40" t="s">
        <v>744</v>
      </c>
      <c r="D13" s="41" t="s">
        <v>93</v>
      </c>
      <c r="E13" s="41" t="s">
        <v>18</v>
      </c>
      <c r="F13" s="41" t="s">
        <v>90</v>
      </c>
      <c r="G13" s="60" t="s">
        <v>656</v>
      </c>
      <c r="H13" s="50"/>
      <c r="I13" s="50"/>
      <c r="J13" s="50" t="s">
        <v>37</v>
      </c>
      <c r="K13" s="50" t="s">
        <v>38</v>
      </c>
      <c r="L13" s="40"/>
      <c r="M13" s="50"/>
    </row>
    <row r="14" ht="90" customHeight="1" spans="1:13">
      <c r="A14" s="61">
        <v>5</v>
      </c>
      <c r="B14" s="40" t="s">
        <v>745</v>
      </c>
      <c r="C14" s="40" t="s">
        <v>745</v>
      </c>
      <c r="D14" s="41" t="s">
        <v>17</v>
      </c>
      <c r="E14" s="41" t="s">
        <v>33</v>
      </c>
      <c r="F14" s="41" t="s">
        <v>90</v>
      </c>
      <c r="G14" s="60" t="s">
        <v>421</v>
      </c>
      <c r="H14" s="50" t="s">
        <v>735</v>
      </c>
      <c r="I14" s="62" t="s">
        <v>722</v>
      </c>
      <c r="J14" s="50" t="s">
        <v>37</v>
      </c>
      <c r="K14" s="50" t="s">
        <v>38</v>
      </c>
      <c r="L14" s="40">
        <v>2</v>
      </c>
      <c r="M14" s="40" t="s">
        <v>61</v>
      </c>
    </row>
    <row r="15" ht="50" customHeight="1" spans="1:13">
      <c r="A15" s="40">
        <v>6</v>
      </c>
      <c r="B15" s="40" t="s">
        <v>746</v>
      </c>
      <c r="C15" s="40" t="s">
        <v>746</v>
      </c>
      <c r="D15" s="41" t="s">
        <v>17</v>
      </c>
      <c r="E15" s="41" t="s">
        <v>18</v>
      </c>
      <c r="F15" s="41" t="s">
        <v>90</v>
      </c>
      <c r="G15" s="60" t="s">
        <v>483</v>
      </c>
      <c r="H15" s="50" t="s">
        <v>747</v>
      </c>
      <c r="I15" s="40" t="s">
        <v>748</v>
      </c>
      <c r="J15" s="16" t="s">
        <v>31</v>
      </c>
      <c r="K15" s="50" t="s">
        <v>38</v>
      </c>
      <c r="L15" s="40">
        <v>2</v>
      </c>
      <c r="M15" s="50" t="s">
        <v>607</v>
      </c>
    </row>
    <row r="16" ht="30" customHeight="1" spans="1:13">
      <c r="A16" s="40">
        <v>7</v>
      </c>
      <c r="B16" s="40" t="s">
        <v>749</v>
      </c>
      <c r="C16" s="40" t="s">
        <v>749</v>
      </c>
      <c r="D16" s="41" t="s">
        <v>17</v>
      </c>
      <c r="E16" s="41" t="s">
        <v>33</v>
      </c>
      <c r="F16" s="41" t="s">
        <v>90</v>
      </c>
      <c r="G16" s="60" t="s">
        <v>750</v>
      </c>
      <c r="H16" s="40" t="s">
        <v>726</v>
      </c>
      <c r="I16" s="40" t="s">
        <v>751</v>
      </c>
      <c r="J16" s="16" t="s">
        <v>31</v>
      </c>
      <c r="K16" s="50" t="s">
        <v>38</v>
      </c>
      <c r="L16" s="40">
        <v>3</v>
      </c>
      <c r="M16" s="40" t="s">
        <v>393</v>
      </c>
    </row>
    <row r="17" ht="30" customHeight="1" spans="1:13">
      <c r="A17" s="40"/>
      <c r="B17" s="40"/>
      <c r="C17" s="40" t="s">
        <v>752</v>
      </c>
      <c r="D17" s="41" t="s">
        <v>332</v>
      </c>
      <c r="E17" s="41" t="s">
        <v>18</v>
      </c>
      <c r="F17" s="41" t="s">
        <v>90</v>
      </c>
      <c r="G17" s="60" t="s">
        <v>753</v>
      </c>
      <c r="H17" s="40" t="s">
        <v>726</v>
      </c>
      <c r="I17" s="40" t="s">
        <v>751</v>
      </c>
      <c r="J17" s="16" t="s">
        <v>31</v>
      </c>
      <c r="K17" s="50" t="s">
        <v>38</v>
      </c>
      <c r="L17" s="40"/>
      <c r="M17" s="40"/>
    </row>
    <row r="18" ht="50" customHeight="1" spans="1:13">
      <c r="A18" s="40">
        <v>8</v>
      </c>
      <c r="B18" s="40" t="s">
        <v>754</v>
      </c>
      <c r="C18" s="40" t="s">
        <v>754</v>
      </c>
      <c r="D18" s="41" t="s">
        <v>17</v>
      </c>
      <c r="E18" s="41" t="s">
        <v>33</v>
      </c>
      <c r="F18" s="41" t="s">
        <v>90</v>
      </c>
      <c r="G18" s="60" t="s">
        <v>755</v>
      </c>
      <c r="H18" s="40" t="s">
        <v>726</v>
      </c>
      <c r="I18" s="40" t="s">
        <v>751</v>
      </c>
      <c r="J18" s="50" t="s">
        <v>37</v>
      </c>
      <c r="K18" s="50" t="s">
        <v>38</v>
      </c>
      <c r="L18" s="40">
        <v>2</v>
      </c>
      <c r="M18" s="40" t="s">
        <v>61</v>
      </c>
    </row>
    <row r="19" ht="30" customHeight="1" spans="1:13">
      <c r="A19" s="40">
        <v>9</v>
      </c>
      <c r="B19" s="40" t="s">
        <v>756</v>
      </c>
      <c r="C19" s="40" t="s">
        <v>756</v>
      </c>
      <c r="D19" s="41" t="s">
        <v>17</v>
      </c>
      <c r="E19" s="41" t="s">
        <v>33</v>
      </c>
      <c r="F19" s="41" t="s">
        <v>90</v>
      </c>
      <c r="G19" s="60" t="s">
        <v>354</v>
      </c>
      <c r="H19" s="50" t="s">
        <v>721</v>
      </c>
      <c r="I19" s="40" t="s">
        <v>722</v>
      </c>
      <c r="J19" s="50" t="s">
        <v>31</v>
      </c>
      <c r="K19" s="50" t="s">
        <v>38</v>
      </c>
      <c r="L19" s="40">
        <v>2</v>
      </c>
      <c r="M19" s="40"/>
    </row>
    <row r="20" ht="30" customHeight="1" spans="1:13">
      <c r="A20" s="40"/>
      <c r="B20" s="40"/>
      <c r="C20" s="40" t="s">
        <v>757</v>
      </c>
      <c r="D20" s="41" t="s">
        <v>332</v>
      </c>
      <c r="E20" s="41" t="s">
        <v>18</v>
      </c>
      <c r="F20" s="41" t="s">
        <v>90</v>
      </c>
      <c r="G20" s="60" t="s">
        <v>346</v>
      </c>
      <c r="H20" s="40" t="s">
        <v>726</v>
      </c>
      <c r="I20" s="40" t="s">
        <v>727</v>
      </c>
      <c r="J20" s="50" t="s">
        <v>31</v>
      </c>
      <c r="K20" s="50" t="s">
        <v>38</v>
      </c>
      <c r="L20" s="40"/>
      <c r="M20" s="40"/>
    </row>
    <row r="21" ht="50" customHeight="1" spans="1:13">
      <c r="A21" s="40">
        <v>10</v>
      </c>
      <c r="B21" s="40" t="s">
        <v>758</v>
      </c>
      <c r="C21" s="40" t="s">
        <v>758</v>
      </c>
      <c r="D21" s="41" t="s">
        <v>17</v>
      </c>
      <c r="E21" s="41" t="s">
        <v>33</v>
      </c>
      <c r="F21" s="41" t="s">
        <v>90</v>
      </c>
      <c r="G21" s="60" t="s">
        <v>699</v>
      </c>
      <c r="H21" s="40" t="s">
        <v>726</v>
      </c>
      <c r="I21" s="40" t="s">
        <v>727</v>
      </c>
      <c r="J21" s="50" t="s">
        <v>37</v>
      </c>
      <c r="K21" s="50" t="s">
        <v>38</v>
      </c>
      <c r="L21" s="40">
        <v>2</v>
      </c>
      <c r="M21" s="40" t="s">
        <v>61</v>
      </c>
    </row>
    <row r="22" ht="30" customHeight="1" spans="1:13">
      <c r="A22" s="40">
        <v>11</v>
      </c>
      <c r="B22" s="40" t="s">
        <v>759</v>
      </c>
      <c r="C22" s="40" t="s">
        <v>759</v>
      </c>
      <c r="D22" s="41" t="s">
        <v>17</v>
      </c>
      <c r="E22" s="41" t="s">
        <v>33</v>
      </c>
      <c r="F22" s="41" t="s">
        <v>90</v>
      </c>
      <c r="G22" s="60" t="s">
        <v>339</v>
      </c>
      <c r="H22" s="50" t="s">
        <v>721</v>
      </c>
      <c r="I22" s="40" t="s">
        <v>722</v>
      </c>
      <c r="J22" s="50" t="s">
        <v>31</v>
      </c>
      <c r="K22" s="50" t="s">
        <v>38</v>
      </c>
      <c r="L22" s="40">
        <v>3</v>
      </c>
      <c r="M22" s="40" t="s">
        <v>393</v>
      </c>
    </row>
    <row r="23" ht="30" customHeight="1" spans="1:13">
      <c r="A23" s="40"/>
      <c r="B23" s="40"/>
      <c r="C23" s="40" t="s">
        <v>760</v>
      </c>
      <c r="D23" s="41" t="s">
        <v>332</v>
      </c>
      <c r="E23" s="41" t="s">
        <v>18</v>
      </c>
      <c r="F23" s="41" t="s">
        <v>90</v>
      </c>
      <c r="G23" s="60" t="s">
        <v>761</v>
      </c>
      <c r="H23" s="40" t="s">
        <v>726</v>
      </c>
      <c r="I23" s="40" t="s">
        <v>727</v>
      </c>
      <c r="J23" s="50" t="s">
        <v>31</v>
      </c>
      <c r="K23" s="50" t="s">
        <v>38</v>
      </c>
      <c r="L23" s="40"/>
      <c r="M23" s="40"/>
    </row>
    <row r="24" ht="30" customHeight="1" spans="1:13">
      <c r="A24" s="40">
        <v>12</v>
      </c>
      <c r="B24" s="40" t="s">
        <v>762</v>
      </c>
      <c r="C24" s="40" t="s">
        <v>762</v>
      </c>
      <c r="D24" s="41" t="s">
        <v>17</v>
      </c>
      <c r="E24" s="41" t="s">
        <v>18</v>
      </c>
      <c r="F24" s="41" t="s">
        <v>90</v>
      </c>
      <c r="G24" s="60" t="s">
        <v>349</v>
      </c>
      <c r="H24" s="40" t="s">
        <v>726</v>
      </c>
      <c r="I24" s="40" t="s">
        <v>727</v>
      </c>
      <c r="J24" s="50" t="s">
        <v>31</v>
      </c>
      <c r="K24" s="50" t="s">
        <v>38</v>
      </c>
      <c r="L24" s="40">
        <v>3</v>
      </c>
      <c r="M24" s="40"/>
    </row>
    <row r="25" ht="30" customHeight="1" spans="1:13">
      <c r="A25" s="40"/>
      <c r="B25" s="40"/>
      <c r="C25" s="40" t="s">
        <v>763</v>
      </c>
      <c r="D25" s="41" t="s">
        <v>69</v>
      </c>
      <c r="E25" s="41" t="s">
        <v>33</v>
      </c>
      <c r="F25" s="41" t="s">
        <v>90</v>
      </c>
      <c r="G25" s="60" t="s">
        <v>764</v>
      </c>
      <c r="H25" s="40" t="s">
        <v>726</v>
      </c>
      <c r="I25" s="40" t="s">
        <v>727</v>
      </c>
      <c r="J25" s="50" t="s">
        <v>37</v>
      </c>
      <c r="K25" s="50" t="s">
        <v>38</v>
      </c>
      <c r="L25" s="40"/>
      <c r="M25" s="40"/>
    </row>
    <row r="26" ht="30" customHeight="1" spans="1:13">
      <c r="A26" s="40"/>
      <c r="B26" s="40"/>
      <c r="C26" s="40" t="s">
        <v>765</v>
      </c>
      <c r="D26" s="41" t="s">
        <v>93</v>
      </c>
      <c r="E26" s="41" t="s">
        <v>18</v>
      </c>
      <c r="F26" s="41" t="s">
        <v>90</v>
      </c>
      <c r="G26" s="60" t="s">
        <v>766</v>
      </c>
      <c r="H26" s="40" t="s">
        <v>726</v>
      </c>
      <c r="I26" s="40" t="s">
        <v>727</v>
      </c>
      <c r="J26" s="50" t="s">
        <v>37</v>
      </c>
      <c r="K26" s="50" t="s">
        <v>38</v>
      </c>
      <c r="L26" s="40"/>
      <c r="M26" s="40"/>
    </row>
    <row r="27" ht="24" customHeight="1" spans="1:1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44">
        <f>SUM(L3:L26)</f>
        <v>25</v>
      </c>
      <c r="M27" s="44"/>
    </row>
  </sheetData>
  <autoFilter ref="A1:M73">
    <extLst/>
  </autoFilter>
  <mergeCells count="44">
    <mergeCell ref="A1:M1"/>
    <mergeCell ref="A3:A4"/>
    <mergeCell ref="A5:A8"/>
    <mergeCell ref="A9:A10"/>
    <mergeCell ref="A11:A13"/>
    <mergeCell ref="A16:A17"/>
    <mergeCell ref="A19:A20"/>
    <mergeCell ref="A22:A23"/>
    <mergeCell ref="A24:A26"/>
    <mergeCell ref="B3:B4"/>
    <mergeCell ref="B5:B8"/>
    <mergeCell ref="B9:B10"/>
    <mergeCell ref="B11:B13"/>
    <mergeCell ref="B16:B17"/>
    <mergeCell ref="B19:B20"/>
    <mergeCell ref="B22:B23"/>
    <mergeCell ref="B24:B26"/>
    <mergeCell ref="H3:H8"/>
    <mergeCell ref="H9:H13"/>
    <mergeCell ref="H15:H18"/>
    <mergeCell ref="H19:H21"/>
    <mergeCell ref="H22:H26"/>
    <mergeCell ref="I3:I8"/>
    <mergeCell ref="I9:I11"/>
    <mergeCell ref="I12:I13"/>
    <mergeCell ref="I15:I18"/>
    <mergeCell ref="I19:I21"/>
    <mergeCell ref="I22:I26"/>
    <mergeCell ref="L3:L4"/>
    <mergeCell ref="L5:L8"/>
    <mergeCell ref="L9:L10"/>
    <mergeCell ref="L11:L13"/>
    <mergeCell ref="L16:L17"/>
    <mergeCell ref="L19:L20"/>
    <mergeCell ref="L22:L23"/>
    <mergeCell ref="L24:L26"/>
    <mergeCell ref="M3:M4"/>
    <mergeCell ref="M5:M8"/>
    <mergeCell ref="M9:M10"/>
    <mergeCell ref="M11:M13"/>
    <mergeCell ref="M16:M17"/>
    <mergeCell ref="M19:M20"/>
    <mergeCell ref="M22:M23"/>
    <mergeCell ref="M24:M26"/>
  </mergeCells>
  <dataValidations count="1">
    <dataValidation allowBlank="1" showInputMessage="1" showErrorMessage="1" sqref="J9 J10 J18 J21 J22 J1:J4 J5:J6 J7:J8 J11:J12 J13:J14 J15:J17 J19:J20 J23:J24 J25:J26 J27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15" zoomScaleNormal="115" topLeftCell="A2" workbookViewId="0">
      <selection activeCell="H2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23.2583333333333" style="4" customWidth="1"/>
    <col min="13" max="13" width="23.2583333333333" style="5" customWidth="1"/>
    <col min="14" max="16384" width="9" style="6"/>
  </cols>
  <sheetData>
    <row r="1" ht="37" customHeight="1" spans="1:13">
      <c r="A1" s="7" t="s">
        <v>767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27" customFormat="1" ht="25" customHeight="1" spans="1:13">
      <c r="A3" s="39">
        <v>1</v>
      </c>
      <c r="B3" s="39" t="s">
        <v>768</v>
      </c>
      <c r="C3" s="40" t="s">
        <v>768</v>
      </c>
      <c r="D3" s="41" t="s">
        <v>17</v>
      </c>
      <c r="E3" s="41" t="s">
        <v>33</v>
      </c>
      <c r="F3" s="41" t="s">
        <v>90</v>
      </c>
      <c r="G3" s="40" t="s">
        <v>354</v>
      </c>
      <c r="H3" s="32" t="s">
        <v>769</v>
      </c>
      <c r="I3" s="33" t="s">
        <v>770</v>
      </c>
      <c r="J3" s="50" t="s">
        <v>31</v>
      </c>
      <c r="K3" s="50" t="s">
        <v>38</v>
      </c>
      <c r="L3" s="51">
        <v>2</v>
      </c>
      <c r="M3" s="51"/>
    </row>
    <row r="4" s="27" customFormat="1" ht="25" customHeight="1" spans="1:13">
      <c r="A4" s="42"/>
      <c r="B4" s="42"/>
      <c r="C4" s="40" t="s">
        <v>771</v>
      </c>
      <c r="D4" s="41" t="s">
        <v>332</v>
      </c>
      <c r="E4" s="41" t="s">
        <v>18</v>
      </c>
      <c r="F4" s="41" t="s">
        <v>90</v>
      </c>
      <c r="G4" s="40" t="s">
        <v>611</v>
      </c>
      <c r="H4" s="32"/>
      <c r="I4" s="37"/>
      <c r="J4" s="50" t="s">
        <v>31</v>
      </c>
      <c r="K4" s="50" t="s">
        <v>38</v>
      </c>
      <c r="L4" s="52"/>
      <c r="M4" s="52"/>
    </row>
    <row r="5" s="27" customFormat="1" ht="25" customHeight="1" spans="1:13">
      <c r="A5" s="43">
        <v>2</v>
      </c>
      <c r="B5" s="43" t="s">
        <v>255</v>
      </c>
      <c r="C5" s="40" t="s">
        <v>255</v>
      </c>
      <c r="D5" s="41" t="s">
        <v>17</v>
      </c>
      <c r="E5" s="41" t="s">
        <v>18</v>
      </c>
      <c r="F5" s="41" t="s">
        <v>90</v>
      </c>
      <c r="G5" s="40" t="s">
        <v>599</v>
      </c>
      <c r="H5" s="32"/>
      <c r="I5" s="37"/>
      <c r="J5" s="50" t="s">
        <v>31</v>
      </c>
      <c r="K5" s="50" t="s">
        <v>38</v>
      </c>
      <c r="L5" s="53">
        <v>4</v>
      </c>
      <c r="M5" s="53" t="s">
        <v>772</v>
      </c>
    </row>
    <row r="6" s="27" customFormat="1" ht="25" customHeight="1" spans="1:13">
      <c r="A6" s="43"/>
      <c r="B6" s="43"/>
      <c r="C6" s="40" t="s">
        <v>773</v>
      </c>
      <c r="D6" s="41" t="s">
        <v>332</v>
      </c>
      <c r="E6" s="41" t="s">
        <v>33</v>
      </c>
      <c r="F6" s="41" t="s">
        <v>90</v>
      </c>
      <c r="G6" s="40" t="s">
        <v>774</v>
      </c>
      <c r="H6" s="32"/>
      <c r="I6" s="37"/>
      <c r="J6" s="50" t="s">
        <v>31</v>
      </c>
      <c r="K6" s="50" t="s">
        <v>38</v>
      </c>
      <c r="L6" s="53"/>
      <c r="M6" s="53"/>
    </row>
    <row r="7" s="27" customFormat="1" ht="25" customHeight="1" spans="1:13">
      <c r="A7" s="43"/>
      <c r="B7" s="43"/>
      <c r="C7" s="40" t="s">
        <v>775</v>
      </c>
      <c r="D7" s="41" t="s">
        <v>93</v>
      </c>
      <c r="E7" s="41" t="s">
        <v>18</v>
      </c>
      <c r="F7" s="41" t="s">
        <v>90</v>
      </c>
      <c r="G7" s="40" t="s">
        <v>776</v>
      </c>
      <c r="H7" s="32"/>
      <c r="I7" s="37"/>
      <c r="J7" s="50" t="s">
        <v>37</v>
      </c>
      <c r="K7" s="50" t="s">
        <v>38</v>
      </c>
      <c r="L7" s="53"/>
      <c r="M7" s="53"/>
    </row>
    <row r="8" s="27" customFormat="1" ht="25" customHeight="1" spans="1:13">
      <c r="A8" s="42"/>
      <c r="B8" s="42"/>
      <c r="C8" s="40" t="s">
        <v>777</v>
      </c>
      <c r="D8" s="41" t="s">
        <v>93</v>
      </c>
      <c r="E8" s="41" t="s">
        <v>18</v>
      </c>
      <c r="F8" s="41" t="s">
        <v>90</v>
      </c>
      <c r="G8" s="40" t="s">
        <v>778</v>
      </c>
      <c r="H8" s="32"/>
      <c r="I8" s="37"/>
      <c r="J8" s="50" t="s">
        <v>37</v>
      </c>
      <c r="K8" s="50" t="s">
        <v>38</v>
      </c>
      <c r="L8" s="52"/>
      <c r="M8" s="52"/>
    </row>
    <row r="9" s="27" customFormat="1" ht="25" customHeight="1" spans="1:13">
      <c r="A9" s="39">
        <v>3</v>
      </c>
      <c r="B9" s="39" t="s">
        <v>779</v>
      </c>
      <c r="C9" s="40" t="s">
        <v>779</v>
      </c>
      <c r="D9" s="41" t="s">
        <v>17</v>
      </c>
      <c r="E9" s="41" t="s">
        <v>18</v>
      </c>
      <c r="F9" s="41" t="s">
        <v>90</v>
      </c>
      <c r="G9" s="40" t="s">
        <v>780</v>
      </c>
      <c r="H9" s="32"/>
      <c r="I9" s="36"/>
      <c r="J9" s="50" t="s">
        <v>31</v>
      </c>
      <c r="K9" s="50" t="s">
        <v>38</v>
      </c>
      <c r="L9" s="51">
        <v>3</v>
      </c>
      <c r="M9" s="51" t="s">
        <v>781</v>
      </c>
    </row>
    <row r="10" s="27" customFormat="1" ht="25" customHeight="1" spans="1:13">
      <c r="A10" s="43"/>
      <c r="B10" s="43"/>
      <c r="C10" s="40" t="s">
        <v>782</v>
      </c>
      <c r="D10" s="41" t="s">
        <v>332</v>
      </c>
      <c r="E10" s="41" t="s">
        <v>33</v>
      </c>
      <c r="F10" s="41" t="s">
        <v>19</v>
      </c>
      <c r="G10" s="40" t="s">
        <v>783</v>
      </c>
      <c r="H10" s="32"/>
      <c r="I10" s="56" t="s">
        <v>784</v>
      </c>
      <c r="J10" s="50" t="s">
        <v>31</v>
      </c>
      <c r="K10" s="50" t="s">
        <v>38</v>
      </c>
      <c r="L10" s="53"/>
      <c r="M10" s="53"/>
    </row>
    <row r="11" s="27" customFormat="1" ht="25" customHeight="1" spans="1:13">
      <c r="A11" s="43"/>
      <c r="B11" s="43"/>
      <c r="C11" s="40" t="s">
        <v>785</v>
      </c>
      <c r="D11" s="41" t="s">
        <v>93</v>
      </c>
      <c r="E11" s="41" t="s">
        <v>18</v>
      </c>
      <c r="F11" s="41" t="s">
        <v>90</v>
      </c>
      <c r="G11" s="40" t="s">
        <v>786</v>
      </c>
      <c r="H11" s="32"/>
      <c r="I11" s="33" t="s">
        <v>770</v>
      </c>
      <c r="J11" s="50" t="s">
        <v>37</v>
      </c>
      <c r="K11" s="50" t="s">
        <v>38</v>
      </c>
      <c r="L11" s="53"/>
      <c r="M11" s="53"/>
    </row>
    <row r="12" s="27" customFormat="1" ht="25" customHeight="1" spans="1:13">
      <c r="A12" s="42"/>
      <c r="B12" s="42"/>
      <c r="C12" s="40" t="s">
        <v>787</v>
      </c>
      <c r="D12" s="41" t="s">
        <v>69</v>
      </c>
      <c r="E12" s="41" t="s">
        <v>33</v>
      </c>
      <c r="F12" s="41" t="s">
        <v>90</v>
      </c>
      <c r="G12" s="40" t="s">
        <v>335</v>
      </c>
      <c r="H12" s="44"/>
      <c r="I12" s="36"/>
      <c r="J12" s="50" t="s">
        <v>37</v>
      </c>
      <c r="K12" s="50" t="s">
        <v>38</v>
      </c>
      <c r="L12" s="52"/>
      <c r="M12" s="52"/>
    </row>
    <row r="13" s="27" customFormat="1" ht="35" customHeight="1" spans="1:13">
      <c r="A13" s="40">
        <v>4</v>
      </c>
      <c r="B13" s="40" t="s">
        <v>788</v>
      </c>
      <c r="C13" s="40" t="s">
        <v>788</v>
      </c>
      <c r="D13" s="41" t="s">
        <v>17</v>
      </c>
      <c r="E13" s="41" t="s">
        <v>18</v>
      </c>
      <c r="F13" s="41" t="s">
        <v>90</v>
      </c>
      <c r="G13" s="40" t="s">
        <v>789</v>
      </c>
      <c r="H13" s="32" t="s">
        <v>790</v>
      </c>
      <c r="I13" s="33" t="s">
        <v>770</v>
      </c>
      <c r="J13" s="50" t="s">
        <v>501</v>
      </c>
      <c r="K13" s="50" t="s">
        <v>38</v>
      </c>
      <c r="L13" s="50">
        <v>2</v>
      </c>
      <c r="M13" s="50" t="s">
        <v>607</v>
      </c>
    </row>
    <row r="14" s="27" customFormat="1" ht="25" customHeight="1" spans="1:13">
      <c r="A14" s="43">
        <v>5</v>
      </c>
      <c r="B14" s="43" t="s">
        <v>791</v>
      </c>
      <c r="C14" s="40" t="s">
        <v>791</v>
      </c>
      <c r="D14" s="41" t="s">
        <v>17</v>
      </c>
      <c r="E14" s="41" t="s">
        <v>18</v>
      </c>
      <c r="F14" s="41" t="s">
        <v>90</v>
      </c>
      <c r="G14" s="40" t="s">
        <v>792</v>
      </c>
      <c r="H14" s="32"/>
      <c r="I14" s="37"/>
      <c r="J14" s="50" t="s">
        <v>31</v>
      </c>
      <c r="K14" s="50" t="s">
        <v>38</v>
      </c>
      <c r="L14" s="53">
        <v>4</v>
      </c>
      <c r="M14" s="57" t="s">
        <v>793</v>
      </c>
    </row>
    <row r="15" s="27" customFormat="1" ht="25" customHeight="1" spans="1:13">
      <c r="A15" s="43"/>
      <c r="B15" s="43"/>
      <c r="C15" s="40" t="s">
        <v>794</v>
      </c>
      <c r="D15" s="41" t="s">
        <v>332</v>
      </c>
      <c r="E15" s="41" t="s">
        <v>33</v>
      </c>
      <c r="F15" s="41" t="s">
        <v>90</v>
      </c>
      <c r="G15" s="40" t="s">
        <v>795</v>
      </c>
      <c r="H15" s="32"/>
      <c r="I15" s="37"/>
      <c r="J15" s="50" t="s">
        <v>31</v>
      </c>
      <c r="K15" s="50" t="s">
        <v>38</v>
      </c>
      <c r="L15" s="53"/>
      <c r="M15" s="57"/>
    </row>
    <row r="16" s="27" customFormat="1" ht="25" customHeight="1" spans="1:13">
      <c r="A16" s="43"/>
      <c r="B16" s="43"/>
      <c r="C16" s="40" t="s">
        <v>796</v>
      </c>
      <c r="D16" s="41" t="s">
        <v>69</v>
      </c>
      <c r="E16" s="41" t="s">
        <v>33</v>
      </c>
      <c r="F16" s="41" t="s">
        <v>90</v>
      </c>
      <c r="G16" s="40" t="s">
        <v>797</v>
      </c>
      <c r="H16" s="32"/>
      <c r="I16" s="37"/>
      <c r="J16" s="50" t="s">
        <v>37</v>
      </c>
      <c r="K16" s="50" t="s">
        <v>38</v>
      </c>
      <c r="L16" s="53"/>
      <c r="M16" s="57"/>
    </row>
    <row r="17" s="27" customFormat="1" ht="25" customHeight="1" spans="1:13">
      <c r="A17" s="42"/>
      <c r="B17" s="42"/>
      <c r="C17" s="40" t="s">
        <v>798</v>
      </c>
      <c r="D17" s="41" t="s">
        <v>69</v>
      </c>
      <c r="E17" s="41" t="s">
        <v>33</v>
      </c>
      <c r="F17" s="41" t="s">
        <v>90</v>
      </c>
      <c r="G17" s="40" t="s">
        <v>799</v>
      </c>
      <c r="H17" s="32"/>
      <c r="I17" s="37"/>
      <c r="J17" s="50" t="s">
        <v>37</v>
      </c>
      <c r="K17" s="50" t="s">
        <v>38</v>
      </c>
      <c r="L17" s="52"/>
      <c r="M17" s="58"/>
    </row>
    <row r="18" s="27" customFormat="1" ht="25" customHeight="1" spans="1:13">
      <c r="A18" s="39">
        <v>6</v>
      </c>
      <c r="B18" s="39" t="s">
        <v>800</v>
      </c>
      <c r="C18" s="40" t="s">
        <v>800</v>
      </c>
      <c r="D18" s="41" t="s">
        <v>17</v>
      </c>
      <c r="E18" s="41" t="s">
        <v>18</v>
      </c>
      <c r="F18" s="41" t="s">
        <v>90</v>
      </c>
      <c r="G18" s="40" t="s">
        <v>801</v>
      </c>
      <c r="H18" s="32"/>
      <c r="I18" s="36"/>
      <c r="J18" s="50" t="s">
        <v>31</v>
      </c>
      <c r="K18" s="50" t="s">
        <v>38</v>
      </c>
      <c r="L18" s="51">
        <v>3</v>
      </c>
      <c r="M18" s="51" t="s">
        <v>802</v>
      </c>
    </row>
    <row r="19" s="27" customFormat="1" ht="25" customHeight="1" spans="1:13">
      <c r="A19" s="43"/>
      <c r="B19" s="43"/>
      <c r="C19" s="40" t="s">
        <v>803</v>
      </c>
      <c r="D19" s="41" t="s">
        <v>332</v>
      </c>
      <c r="E19" s="41" t="s">
        <v>33</v>
      </c>
      <c r="F19" s="41" t="s">
        <v>19</v>
      </c>
      <c r="G19" s="40" t="s">
        <v>804</v>
      </c>
      <c r="H19" s="32"/>
      <c r="I19" s="56" t="s">
        <v>805</v>
      </c>
      <c r="J19" s="50" t="s">
        <v>31</v>
      </c>
      <c r="K19" s="50" t="s">
        <v>38</v>
      </c>
      <c r="L19" s="53"/>
      <c r="M19" s="53"/>
    </row>
    <row r="20" s="27" customFormat="1" ht="24" customHeight="1" spans="1:13">
      <c r="A20" s="42"/>
      <c r="B20" s="42"/>
      <c r="C20" s="40" t="s">
        <v>806</v>
      </c>
      <c r="D20" s="41" t="s">
        <v>69</v>
      </c>
      <c r="E20" s="41" t="s">
        <v>33</v>
      </c>
      <c r="F20" s="41" t="s">
        <v>90</v>
      </c>
      <c r="G20" s="40" t="s">
        <v>807</v>
      </c>
      <c r="H20" s="44"/>
      <c r="I20" s="36" t="s">
        <v>770</v>
      </c>
      <c r="J20" s="50" t="s">
        <v>37</v>
      </c>
      <c r="K20" s="50" t="s">
        <v>38</v>
      </c>
      <c r="L20" s="52"/>
      <c r="M20" s="52"/>
    </row>
    <row r="21" s="2" customFormat="1" ht="18" customHeight="1" spans="1:1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9">
        <f>SUM(L3:L20)</f>
        <v>18</v>
      </c>
      <c r="M21" s="55"/>
    </row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</sheetData>
  <mergeCells count="26">
    <mergeCell ref="A1:M1"/>
    <mergeCell ref="A3:A4"/>
    <mergeCell ref="A5:A8"/>
    <mergeCell ref="A9:A12"/>
    <mergeCell ref="A14:A17"/>
    <mergeCell ref="A18:A20"/>
    <mergeCell ref="B3:B4"/>
    <mergeCell ref="B5:B8"/>
    <mergeCell ref="B9:B12"/>
    <mergeCell ref="B14:B17"/>
    <mergeCell ref="B18:B20"/>
    <mergeCell ref="H3:H12"/>
    <mergeCell ref="H13:H20"/>
    <mergeCell ref="I3:I9"/>
    <mergeCell ref="I11:I12"/>
    <mergeCell ref="I13:I18"/>
    <mergeCell ref="L3:L4"/>
    <mergeCell ref="L5:L8"/>
    <mergeCell ref="L9:L12"/>
    <mergeCell ref="L14:L17"/>
    <mergeCell ref="L18:L20"/>
    <mergeCell ref="M3:M4"/>
    <mergeCell ref="M5:M8"/>
    <mergeCell ref="M9:M12"/>
    <mergeCell ref="M14:M17"/>
    <mergeCell ref="M18:M20"/>
  </mergeCells>
  <dataValidations count="1">
    <dataValidation allowBlank="1" showInputMessage="1" showErrorMessage="1" sqref="J9 J10 J13 J18 J19 J20 J1:J2 J3:J6 J7:J8 J11:J12 J14:J15 J16:J17 J31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115" zoomScaleNormal="115" topLeftCell="A17" workbookViewId="0">
      <selection activeCell="H1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13.0416666666667" style="4" customWidth="1"/>
    <col min="13" max="13" width="13.0416666666667" style="5" customWidth="1"/>
    <col min="14" max="16384" width="9" style="6"/>
  </cols>
  <sheetData>
    <row r="1" s="25" customFormat="1" ht="36" customHeight="1" spans="1:14">
      <c r="A1" s="28" t="s">
        <v>808</v>
      </c>
      <c r="B1" s="29"/>
      <c r="C1" s="29"/>
      <c r="D1" s="29"/>
      <c r="E1" s="29"/>
      <c r="F1" s="29"/>
      <c r="G1" s="30"/>
      <c r="H1" s="31"/>
      <c r="I1" s="29"/>
      <c r="J1" s="29"/>
      <c r="K1" s="29"/>
      <c r="L1" s="29"/>
      <c r="M1" s="31"/>
      <c r="N1" s="48"/>
    </row>
    <row r="2" s="26" customFormat="1" ht="37" customHeight="1" spans="1:14">
      <c r="A2" s="9" t="s">
        <v>1</v>
      </c>
      <c r="B2" s="10" t="s">
        <v>809</v>
      </c>
      <c r="C2" s="10" t="s">
        <v>810</v>
      </c>
      <c r="D2" s="10" t="s">
        <v>4</v>
      </c>
      <c r="E2" s="9" t="s">
        <v>5</v>
      </c>
      <c r="F2" s="10" t="s">
        <v>322</v>
      </c>
      <c r="G2" s="10" t="s">
        <v>7</v>
      </c>
      <c r="H2" s="10" t="s">
        <v>9</v>
      </c>
      <c r="I2" s="10" t="s">
        <v>324</v>
      </c>
      <c r="J2" s="10" t="s">
        <v>325</v>
      </c>
      <c r="K2" s="10" t="s">
        <v>326</v>
      </c>
      <c r="L2" s="9" t="s">
        <v>41</v>
      </c>
      <c r="M2" s="9" t="s">
        <v>15</v>
      </c>
      <c r="N2" s="49"/>
    </row>
    <row r="3" s="25" customFormat="1" ht="40" customHeight="1" spans="1:14">
      <c r="A3" s="16">
        <v>1</v>
      </c>
      <c r="B3" s="16" t="s">
        <v>811</v>
      </c>
      <c r="C3" s="16" t="s">
        <v>811</v>
      </c>
      <c r="D3" s="16" t="s">
        <v>332</v>
      </c>
      <c r="E3" s="16" t="s">
        <v>18</v>
      </c>
      <c r="F3" s="16" t="s">
        <v>90</v>
      </c>
      <c r="G3" s="17" t="s">
        <v>599</v>
      </c>
      <c r="H3" s="32" t="s">
        <v>812</v>
      </c>
      <c r="I3" s="16" t="s">
        <v>813</v>
      </c>
      <c r="J3" s="16" t="s">
        <v>31</v>
      </c>
      <c r="K3" s="16" t="s">
        <v>38</v>
      </c>
      <c r="L3" s="32">
        <v>0</v>
      </c>
      <c r="M3" s="32" t="s">
        <v>814</v>
      </c>
      <c r="N3" s="48"/>
    </row>
    <row r="4" s="25" customFormat="1" ht="40" customHeight="1" spans="1:14">
      <c r="A4" s="16"/>
      <c r="B4" s="16"/>
      <c r="C4" s="16" t="s">
        <v>815</v>
      </c>
      <c r="D4" s="16" t="s">
        <v>17</v>
      </c>
      <c r="E4" s="16" t="s">
        <v>33</v>
      </c>
      <c r="F4" s="16" t="s">
        <v>90</v>
      </c>
      <c r="G4" s="17" t="s">
        <v>410</v>
      </c>
      <c r="H4" s="32"/>
      <c r="I4" s="16"/>
      <c r="J4" s="16" t="s">
        <v>31</v>
      </c>
      <c r="K4" s="16" t="s">
        <v>38</v>
      </c>
      <c r="L4" s="32"/>
      <c r="M4" s="32"/>
      <c r="N4" s="48"/>
    </row>
    <row r="5" s="25" customFormat="1" ht="40" customHeight="1" spans="1:14">
      <c r="A5" s="16"/>
      <c r="B5" s="16"/>
      <c r="C5" s="16" t="s">
        <v>816</v>
      </c>
      <c r="D5" s="16" t="s">
        <v>69</v>
      </c>
      <c r="E5" s="16" t="s">
        <v>33</v>
      </c>
      <c r="F5" s="16" t="s">
        <v>90</v>
      </c>
      <c r="G5" s="17" t="s">
        <v>817</v>
      </c>
      <c r="H5" s="32"/>
      <c r="I5" s="16"/>
      <c r="J5" s="16" t="s">
        <v>37</v>
      </c>
      <c r="K5" s="16" t="s">
        <v>38</v>
      </c>
      <c r="L5" s="32"/>
      <c r="M5" s="32"/>
      <c r="N5" s="48"/>
    </row>
    <row r="6" s="25" customFormat="1" ht="40" customHeight="1" spans="1:14">
      <c r="A6" s="16">
        <v>2</v>
      </c>
      <c r="B6" s="16" t="s">
        <v>818</v>
      </c>
      <c r="C6" s="16" t="s">
        <v>818</v>
      </c>
      <c r="D6" s="16" t="s">
        <v>17</v>
      </c>
      <c r="E6" s="16" t="s">
        <v>33</v>
      </c>
      <c r="F6" s="16" t="s">
        <v>90</v>
      </c>
      <c r="G6" s="17" t="s">
        <v>567</v>
      </c>
      <c r="H6" s="32" t="s">
        <v>819</v>
      </c>
      <c r="I6" s="16" t="s">
        <v>820</v>
      </c>
      <c r="J6" s="16" t="s">
        <v>31</v>
      </c>
      <c r="K6" s="16" t="s">
        <v>38</v>
      </c>
      <c r="L6" s="32">
        <v>2</v>
      </c>
      <c r="M6" s="32"/>
      <c r="N6" s="48"/>
    </row>
    <row r="7" s="25" customFormat="1" ht="40" customHeight="1" spans="1:14">
      <c r="A7" s="16"/>
      <c r="B7" s="16"/>
      <c r="C7" s="16" t="s">
        <v>821</v>
      </c>
      <c r="D7" s="16" t="s">
        <v>332</v>
      </c>
      <c r="E7" s="16" t="s">
        <v>18</v>
      </c>
      <c r="F7" s="16" t="s">
        <v>90</v>
      </c>
      <c r="G7" s="17" t="s">
        <v>822</v>
      </c>
      <c r="H7" s="32"/>
      <c r="I7" s="16"/>
      <c r="J7" s="16" t="s">
        <v>31</v>
      </c>
      <c r="K7" s="16" t="s">
        <v>38</v>
      </c>
      <c r="L7" s="32"/>
      <c r="M7" s="32"/>
      <c r="N7" s="48"/>
    </row>
    <row r="8" s="25" customFormat="1" ht="25" customHeight="1" spans="1:14">
      <c r="A8" s="16">
        <v>3</v>
      </c>
      <c r="B8" s="16" t="s">
        <v>823</v>
      </c>
      <c r="C8" s="16" t="s">
        <v>823</v>
      </c>
      <c r="D8" s="16" t="s">
        <v>17</v>
      </c>
      <c r="E8" s="16" t="s">
        <v>33</v>
      </c>
      <c r="F8" s="16" t="s">
        <v>90</v>
      </c>
      <c r="G8" s="17" t="s">
        <v>461</v>
      </c>
      <c r="H8" s="32" t="s">
        <v>824</v>
      </c>
      <c r="I8" s="16" t="s">
        <v>813</v>
      </c>
      <c r="J8" s="16" t="s">
        <v>31</v>
      </c>
      <c r="K8" s="16" t="s">
        <v>38</v>
      </c>
      <c r="L8" s="32">
        <v>4</v>
      </c>
      <c r="M8" s="32"/>
      <c r="N8" s="48"/>
    </row>
    <row r="9" s="25" customFormat="1" ht="25" customHeight="1" spans="1:14">
      <c r="A9" s="16"/>
      <c r="B9" s="16"/>
      <c r="C9" s="16" t="s">
        <v>825</v>
      </c>
      <c r="D9" s="16" t="s">
        <v>332</v>
      </c>
      <c r="E9" s="16" t="s">
        <v>18</v>
      </c>
      <c r="F9" s="16" t="s">
        <v>90</v>
      </c>
      <c r="G9" s="17" t="s">
        <v>826</v>
      </c>
      <c r="H9" s="32"/>
      <c r="I9" s="16"/>
      <c r="J9" s="16" t="s">
        <v>31</v>
      </c>
      <c r="K9" s="16" t="s">
        <v>38</v>
      </c>
      <c r="L9" s="32"/>
      <c r="M9" s="32"/>
      <c r="N9" s="48"/>
    </row>
    <row r="10" s="25" customFormat="1" ht="25" customHeight="1" spans="1:14">
      <c r="A10" s="16"/>
      <c r="B10" s="16"/>
      <c r="C10" s="16" t="s">
        <v>827</v>
      </c>
      <c r="D10" s="16" t="s">
        <v>93</v>
      </c>
      <c r="E10" s="16" t="s">
        <v>18</v>
      </c>
      <c r="F10" s="16" t="s">
        <v>90</v>
      </c>
      <c r="G10" s="17" t="s">
        <v>94</v>
      </c>
      <c r="H10" s="32"/>
      <c r="I10" s="16"/>
      <c r="J10" s="16" t="s">
        <v>37</v>
      </c>
      <c r="K10" s="16" t="s">
        <v>38</v>
      </c>
      <c r="L10" s="32"/>
      <c r="M10" s="32"/>
      <c r="N10" s="48"/>
    </row>
    <row r="11" s="25" customFormat="1" ht="25" customHeight="1" spans="1:14">
      <c r="A11" s="16"/>
      <c r="B11" s="16"/>
      <c r="C11" s="16" t="s">
        <v>828</v>
      </c>
      <c r="D11" s="16" t="s">
        <v>69</v>
      </c>
      <c r="E11" s="16" t="s">
        <v>33</v>
      </c>
      <c r="F11" s="16" t="s">
        <v>90</v>
      </c>
      <c r="G11" s="17" t="s">
        <v>676</v>
      </c>
      <c r="H11" s="32"/>
      <c r="I11" s="16"/>
      <c r="J11" s="16" t="s">
        <v>37</v>
      </c>
      <c r="K11" s="16" t="s">
        <v>38</v>
      </c>
      <c r="L11" s="32"/>
      <c r="M11" s="32"/>
      <c r="N11" s="48"/>
    </row>
    <row r="12" s="25" customFormat="1" ht="44" customHeight="1" spans="1:14">
      <c r="A12" s="33">
        <v>4</v>
      </c>
      <c r="B12" s="33" t="s">
        <v>829</v>
      </c>
      <c r="C12" s="16" t="s">
        <v>829</v>
      </c>
      <c r="D12" s="16" t="s">
        <v>17</v>
      </c>
      <c r="E12" s="16" t="s">
        <v>33</v>
      </c>
      <c r="F12" s="16" t="s">
        <v>90</v>
      </c>
      <c r="G12" s="34" t="s">
        <v>830</v>
      </c>
      <c r="H12" s="35" t="s">
        <v>831</v>
      </c>
      <c r="I12" s="35" t="s">
        <v>832</v>
      </c>
      <c r="J12" s="50" t="s">
        <v>56</v>
      </c>
      <c r="K12" s="50" t="s">
        <v>38</v>
      </c>
      <c r="L12" s="33">
        <v>3</v>
      </c>
      <c r="M12" s="33" t="s">
        <v>488</v>
      </c>
      <c r="N12" s="6"/>
    </row>
    <row r="13" s="25" customFormat="1" ht="44" customHeight="1" spans="1:14">
      <c r="A13" s="36"/>
      <c r="B13" s="36"/>
      <c r="C13" s="16" t="s">
        <v>833</v>
      </c>
      <c r="D13" s="16" t="s">
        <v>69</v>
      </c>
      <c r="E13" s="16" t="s">
        <v>33</v>
      </c>
      <c r="F13" s="16" t="s">
        <v>90</v>
      </c>
      <c r="G13" s="34" t="s">
        <v>461</v>
      </c>
      <c r="H13" s="37"/>
      <c r="I13" s="46"/>
      <c r="J13" s="50" t="s">
        <v>37</v>
      </c>
      <c r="K13" s="50" t="s">
        <v>38</v>
      </c>
      <c r="L13" s="36"/>
      <c r="M13" s="36"/>
      <c r="N13" s="6"/>
    </row>
    <row r="14" s="25" customFormat="1" ht="44" customHeight="1" spans="1:14">
      <c r="A14" s="33">
        <v>5</v>
      </c>
      <c r="B14" s="33" t="s">
        <v>834</v>
      </c>
      <c r="C14" s="16" t="s">
        <v>834</v>
      </c>
      <c r="D14" s="16" t="s">
        <v>17</v>
      </c>
      <c r="E14" s="16" t="s">
        <v>18</v>
      </c>
      <c r="F14" s="16" t="s">
        <v>90</v>
      </c>
      <c r="G14" s="34" t="s">
        <v>601</v>
      </c>
      <c r="H14" s="37"/>
      <c r="I14" s="46"/>
      <c r="J14" s="50" t="s">
        <v>56</v>
      </c>
      <c r="K14" s="50" t="s">
        <v>24</v>
      </c>
      <c r="L14" s="33">
        <v>1</v>
      </c>
      <c r="M14" s="35" t="s">
        <v>835</v>
      </c>
      <c r="N14" s="6"/>
    </row>
    <row r="15" s="25" customFormat="1" ht="44" customHeight="1" spans="1:14">
      <c r="A15" s="36"/>
      <c r="B15" s="36"/>
      <c r="C15" s="16" t="s">
        <v>836</v>
      </c>
      <c r="D15" s="16" t="s">
        <v>93</v>
      </c>
      <c r="E15" s="38" t="s">
        <v>18</v>
      </c>
      <c r="F15" s="16" t="s">
        <v>90</v>
      </c>
      <c r="G15" s="34" t="s">
        <v>837</v>
      </c>
      <c r="H15" s="36"/>
      <c r="I15" s="47"/>
      <c r="J15" s="50" t="s">
        <v>37</v>
      </c>
      <c r="K15" s="50" t="s">
        <v>38</v>
      </c>
      <c r="L15" s="36"/>
      <c r="M15" s="47"/>
      <c r="N15" s="6"/>
    </row>
    <row r="16" s="25" customFormat="1" ht="50" customHeight="1" spans="1:14">
      <c r="A16" s="16">
        <v>6</v>
      </c>
      <c r="B16" s="16" t="s">
        <v>838</v>
      </c>
      <c r="C16" s="16" t="s">
        <v>838</v>
      </c>
      <c r="D16" s="16" t="s">
        <v>17</v>
      </c>
      <c r="E16" s="16" t="s">
        <v>18</v>
      </c>
      <c r="F16" s="16" t="s">
        <v>90</v>
      </c>
      <c r="G16" s="17" t="s">
        <v>599</v>
      </c>
      <c r="H16" s="32" t="s">
        <v>839</v>
      </c>
      <c r="I16" s="16" t="s">
        <v>820</v>
      </c>
      <c r="J16" s="16" t="s">
        <v>37</v>
      </c>
      <c r="K16" s="16" t="s">
        <v>38</v>
      </c>
      <c r="L16" s="32">
        <v>2</v>
      </c>
      <c r="M16" s="32" t="s">
        <v>840</v>
      </c>
      <c r="N16" s="48"/>
    </row>
    <row r="17" s="25" customFormat="1" ht="50" customHeight="1" spans="1:14">
      <c r="A17" s="16"/>
      <c r="B17" s="16"/>
      <c r="C17" s="16" t="s">
        <v>841</v>
      </c>
      <c r="D17" s="16" t="s">
        <v>69</v>
      </c>
      <c r="E17" s="16" t="s">
        <v>33</v>
      </c>
      <c r="F17" s="16" t="s">
        <v>90</v>
      </c>
      <c r="G17" s="17" t="s">
        <v>799</v>
      </c>
      <c r="H17" s="32"/>
      <c r="I17" s="16"/>
      <c r="J17" s="16" t="s">
        <v>37</v>
      </c>
      <c r="K17" s="16" t="s">
        <v>38</v>
      </c>
      <c r="L17" s="32"/>
      <c r="M17" s="32"/>
      <c r="N17" s="48"/>
    </row>
    <row r="18" s="27" customFormat="1" ht="25" customHeight="1" spans="1:13">
      <c r="A18" s="39">
        <v>7</v>
      </c>
      <c r="B18" s="39" t="s">
        <v>842</v>
      </c>
      <c r="C18" s="40" t="s">
        <v>842</v>
      </c>
      <c r="D18" s="41" t="s">
        <v>17</v>
      </c>
      <c r="E18" s="41" t="s">
        <v>33</v>
      </c>
      <c r="F18" s="41" t="s">
        <v>90</v>
      </c>
      <c r="G18" s="40" t="s">
        <v>391</v>
      </c>
      <c r="H18" s="32" t="s">
        <v>843</v>
      </c>
      <c r="I18" s="33" t="s">
        <v>844</v>
      </c>
      <c r="J18" s="50" t="s">
        <v>31</v>
      </c>
      <c r="K18" s="50" t="s">
        <v>38</v>
      </c>
      <c r="L18" s="51">
        <v>0</v>
      </c>
      <c r="M18" s="51" t="s">
        <v>371</v>
      </c>
    </row>
    <row r="19" s="27" customFormat="1" ht="25" customHeight="1" spans="1:13">
      <c r="A19" s="42"/>
      <c r="B19" s="42"/>
      <c r="C19" s="40" t="s">
        <v>845</v>
      </c>
      <c r="D19" s="41" t="s">
        <v>332</v>
      </c>
      <c r="E19" s="41" t="s">
        <v>18</v>
      </c>
      <c r="F19" s="41" t="s">
        <v>90</v>
      </c>
      <c r="G19" s="40" t="s">
        <v>846</v>
      </c>
      <c r="H19" s="32"/>
      <c r="I19" s="37"/>
      <c r="J19" s="50" t="s">
        <v>31</v>
      </c>
      <c r="K19" s="50" t="s">
        <v>38</v>
      </c>
      <c r="L19" s="52"/>
      <c r="M19" s="52"/>
    </row>
    <row r="20" s="27" customFormat="1" ht="50" customHeight="1" spans="1:13">
      <c r="A20" s="43">
        <v>8</v>
      </c>
      <c r="B20" s="43" t="s">
        <v>847</v>
      </c>
      <c r="C20" s="40" t="s">
        <v>847</v>
      </c>
      <c r="D20" s="41" t="s">
        <v>17</v>
      </c>
      <c r="E20" s="41" t="s">
        <v>18</v>
      </c>
      <c r="F20" s="41" t="s">
        <v>90</v>
      </c>
      <c r="G20" s="40" t="s">
        <v>848</v>
      </c>
      <c r="H20" s="32"/>
      <c r="I20" s="37"/>
      <c r="J20" s="50" t="s">
        <v>31</v>
      </c>
      <c r="K20" s="50" t="s">
        <v>38</v>
      </c>
      <c r="L20" s="53">
        <v>0</v>
      </c>
      <c r="M20" s="53" t="s">
        <v>371</v>
      </c>
    </row>
    <row r="21" s="27" customFormat="1" ht="25" customHeight="1" spans="1:13">
      <c r="A21" s="39">
        <v>9</v>
      </c>
      <c r="B21" s="39" t="s">
        <v>849</v>
      </c>
      <c r="C21" s="40" t="s">
        <v>849</v>
      </c>
      <c r="D21" s="41" t="s">
        <v>17</v>
      </c>
      <c r="E21" s="41" t="s">
        <v>33</v>
      </c>
      <c r="F21" s="41" t="s">
        <v>90</v>
      </c>
      <c r="G21" s="40" t="s">
        <v>361</v>
      </c>
      <c r="H21" s="32"/>
      <c r="I21" s="37"/>
      <c r="J21" s="50" t="s">
        <v>31</v>
      </c>
      <c r="K21" s="50" t="s">
        <v>38</v>
      </c>
      <c r="L21" s="51">
        <v>4</v>
      </c>
      <c r="M21" s="51"/>
    </row>
    <row r="22" s="27" customFormat="1" ht="25" customHeight="1" spans="1:13">
      <c r="A22" s="43"/>
      <c r="B22" s="43"/>
      <c r="C22" s="40" t="s">
        <v>850</v>
      </c>
      <c r="D22" s="41" t="s">
        <v>332</v>
      </c>
      <c r="E22" s="41" t="s">
        <v>18</v>
      </c>
      <c r="F22" s="41" t="s">
        <v>90</v>
      </c>
      <c r="G22" s="40" t="s">
        <v>851</v>
      </c>
      <c r="H22" s="32"/>
      <c r="I22" s="37"/>
      <c r="J22" s="50" t="s">
        <v>31</v>
      </c>
      <c r="K22" s="50" t="s">
        <v>38</v>
      </c>
      <c r="L22" s="53"/>
      <c r="M22" s="53"/>
    </row>
    <row r="23" s="27" customFormat="1" ht="25" customHeight="1" spans="1:13">
      <c r="A23" s="43"/>
      <c r="B23" s="43"/>
      <c r="C23" s="40" t="s">
        <v>852</v>
      </c>
      <c r="D23" s="41" t="s">
        <v>69</v>
      </c>
      <c r="E23" s="41" t="s">
        <v>33</v>
      </c>
      <c r="F23" s="41" t="s">
        <v>90</v>
      </c>
      <c r="G23" s="40" t="s">
        <v>853</v>
      </c>
      <c r="H23" s="32"/>
      <c r="I23" s="37"/>
      <c r="J23" s="50" t="s">
        <v>37</v>
      </c>
      <c r="K23" s="50" t="s">
        <v>38</v>
      </c>
      <c r="L23" s="53"/>
      <c r="M23" s="53"/>
    </row>
    <row r="24" s="27" customFormat="1" ht="25" customHeight="1" spans="1:13">
      <c r="A24" s="42"/>
      <c r="B24" s="42"/>
      <c r="C24" s="40" t="s">
        <v>854</v>
      </c>
      <c r="D24" s="41" t="s">
        <v>69</v>
      </c>
      <c r="E24" s="41" t="s">
        <v>33</v>
      </c>
      <c r="F24" s="41" t="s">
        <v>90</v>
      </c>
      <c r="G24" s="40" t="s">
        <v>855</v>
      </c>
      <c r="H24" s="44"/>
      <c r="I24" s="36"/>
      <c r="J24" s="50" t="s">
        <v>37</v>
      </c>
      <c r="K24" s="50" t="s">
        <v>38</v>
      </c>
      <c r="L24" s="52"/>
      <c r="M24" s="52"/>
    </row>
    <row r="25" s="6" customFormat="1" ht="50" customHeight="1" spans="1:13">
      <c r="A25" s="44">
        <v>10</v>
      </c>
      <c r="B25" s="32" t="s">
        <v>856</v>
      </c>
      <c r="C25" s="32" t="s">
        <v>856</v>
      </c>
      <c r="D25" s="45" t="s">
        <v>17</v>
      </c>
      <c r="E25" s="32" t="s">
        <v>33</v>
      </c>
      <c r="F25" s="32" t="s">
        <v>90</v>
      </c>
      <c r="G25" s="32" t="s">
        <v>857</v>
      </c>
      <c r="H25" s="46" t="s">
        <v>858</v>
      </c>
      <c r="I25" s="46" t="s">
        <v>832</v>
      </c>
      <c r="J25" s="32" t="s">
        <v>31</v>
      </c>
      <c r="K25" s="32" t="s">
        <v>38</v>
      </c>
      <c r="L25" s="32">
        <v>3</v>
      </c>
      <c r="M25" s="54"/>
    </row>
    <row r="26" s="6" customFormat="1" ht="50" customHeight="1" spans="1:13">
      <c r="A26" s="44"/>
      <c r="B26" s="32"/>
      <c r="C26" s="32" t="s">
        <v>859</v>
      </c>
      <c r="D26" s="32" t="s">
        <v>332</v>
      </c>
      <c r="E26" s="32" t="s">
        <v>18</v>
      </c>
      <c r="F26" s="32" t="s">
        <v>90</v>
      </c>
      <c r="G26" s="32" t="s">
        <v>860</v>
      </c>
      <c r="H26" s="46"/>
      <c r="I26" s="46"/>
      <c r="J26" s="32" t="s">
        <v>31</v>
      </c>
      <c r="K26" s="32" t="s">
        <v>38</v>
      </c>
      <c r="L26" s="32"/>
      <c r="M26" s="54"/>
    </row>
    <row r="27" s="6" customFormat="1" ht="50" customHeight="1" spans="1:13">
      <c r="A27" s="44"/>
      <c r="B27" s="32"/>
      <c r="C27" s="32" t="s">
        <v>861</v>
      </c>
      <c r="D27" s="32" t="s">
        <v>69</v>
      </c>
      <c r="E27" s="32" t="s">
        <v>862</v>
      </c>
      <c r="F27" s="32" t="s">
        <v>90</v>
      </c>
      <c r="G27" s="32" t="s">
        <v>563</v>
      </c>
      <c r="H27" s="47"/>
      <c r="I27" s="47"/>
      <c r="J27" s="32" t="s">
        <v>37</v>
      </c>
      <c r="K27" s="32" t="s">
        <v>38</v>
      </c>
      <c r="L27" s="32"/>
      <c r="M27" s="54"/>
    </row>
    <row r="28" ht="30" customHeight="1" spans="1:1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44">
        <f>SUM(L3:L27)</f>
        <v>19</v>
      </c>
      <c r="M28" s="44"/>
    </row>
  </sheetData>
  <mergeCells count="51">
    <mergeCell ref="A1:M1"/>
    <mergeCell ref="A3:A5"/>
    <mergeCell ref="A6:A7"/>
    <mergeCell ref="A8:A11"/>
    <mergeCell ref="A12:A13"/>
    <mergeCell ref="A14:A15"/>
    <mergeCell ref="A16:A17"/>
    <mergeCell ref="A18:A19"/>
    <mergeCell ref="A21:A24"/>
    <mergeCell ref="A25:A27"/>
    <mergeCell ref="B3:B5"/>
    <mergeCell ref="B6:B7"/>
    <mergeCell ref="B8:B11"/>
    <mergeCell ref="B12:B13"/>
    <mergeCell ref="B14:B15"/>
    <mergeCell ref="B16:B17"/>
    <mergeCell ref="B18:B19"/>
    <mergeCell ref="B21:B24"/>
    <mergeCell ref="B25:B27"/>
    <mergeCell ref="H3:H5"/>
    <mergeCell ref="H6:H7"/>
    <mergeCell ref="H8:H11"/>
    <mergeCell ref="H12:H15"/>
    <mergeCell ref="H16:H17"/>
    <mergeCell ref="H18:H24"/>
    <mergeCell ref="H25:H27"/>
    <mergeCell ref="I3:I5"/>
    <mergeCell ref="I6:I7"/>
    <mergeCell ref="I8:I11"/>
    <mergeCell ref="I12:I15"/>
    <mergeCell ref="I16:I17"/>
    <mergeCell ref="I18:I24"/>
    <mergeCell ref="I25:I27"/>
    <mergeCell ref="L3:L5"/>
    <mergeCell ref="L6:L7"/>
    <mergeCell ref="L8:L11"/>
    <mergeCell ref="L12:L13"/>
    <mergeCell ref="L14:L15"/>
    <mergeCell ref="L16:L17"/>
    <mergeCell ref="L18:L19"/>
    <mergeCell ref="L21:L24"/>
    <mergeCell ref="L25:L27"/>
    <mergeCell ref="M3:M5"/>
    <mergeCell ref="M6:M7"/>
    <mergeCell ref="M8:M11"/>
    <mergeCell ref="M12:M13"/>
    <mergeCell ref="M14:M15"/>
    <mergeCell ref="M16:M17"/>
    <mergeCell ref="M18:M19"/>
    <mergeCell ref="M21:M24"/>
    <mergeCell ref="M25:M27"/>
  </mergeCells>
  <dataValidations count="1">
    <dataValidation allowBlank="1" showInputMessage="1" showErrorMessage="1" sqref="J12 J15 J21 J22 J13:J14 J18:J20 J23:J24 J28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115" zoomScaleNormal="115" workbookViewId="0">
      <selection activeCell="H1" sqref="H$1:H$1048576"/>
    </sheetView>
  </sheetViews>
  <sheetFormatPr defaultColWidth="9" defaultRowHeight="15" outlineLevelRow="6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10.65" style="3" customWidth="1"/>
    <col min="10" max="10" width="9.125" style="3" customWidth="1"/>
    <col min="11" max="11" width="6.25" style="3" customWidth="1"/>
    <col min="12" max="12" width="13.3666666666667" style="4" customWidth="1"/>
    <col min="13" max="13" width="18.2583333333333" style="5" customWidth="1"/>
    <col min="14" max="16384" width="9" style="6"/>
  </cols>
  <sheetData>
    <row r="1" ht="37" customHeight="1" spans="1:13">
      <c r="A1" s="7" t="s">
        <v>863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2" customFormat="1" ht="30" customHeight="1" spans="1:13">
      <c r="A3" s="12">
        <v>1</v>
      </c>
      <c r="B3" s="13" t="s">
        <v>864</v>
      </c>
      <c r="C3" s="14" t="s">
        <v>864</v>
      </c>
      <c r="D3" s="15" t="s">
        <v>17</v>
      </c>
      <c r="E3" s="16" t="s">
        <v>33</v>
      </c>
      <c r="F3" s="15" t="s">
        <v>90</v>
      </c>
      <c r="G3" s="17" t="s">
        <v>865</v>
      </c>
      <c r="H3" s="18" t="s">
        <v>866</v>
      </c>
      <c r="I3" s="13" t="s">
        <v>867</v>
      </c>
      <c r="J3" s="16" t="s">
        <v>31</v>
      </c>
      <c r="K3" s="16" t="s">
        <v>38</v>
      </c>
      <c r="L3" s="12">
        <v>1</v>
      </c>
      <c r="M3" s="12"/>
    </row>
    <row r="4" s="2" customFormat="1" ht="30" customHeight="1" spans="1:13">
      <c r="A4" s="19"/>
      <c r="B4" s="20"/>
      <c r="C4" s="14" t="s">
        <v>868</v>
      </c>
      <c r="D4" s="15" t="s">
        <v>76</v>
      </c>
      <c r="E4" s="16" t="s">
        <v>18</v>
      </c>
      <c r="F4" s="15" t="s">
        <v>90</v>
      </c>
      <c r="G4" s="17" t="s">
        <v>869</v>
      </c>
      <c r="H4" s="21"/>
      <c r="I4" s="20"/>
      <c r="J4" s="16" t="s">
        <v>31</v>
      </c>
      <c r="K4" s="16" t="s">
        <v>38</v>
      </c>
      <c r="L4" s="19"/>
      <c r="M4" s="19"/>
    </row>
    <row r="5" s="2" customFormat="1" ht="30" customHeight="1" spans="1:13">
      <c r="A5" s="19"/>
      <c r="B5" s="20"/>
      <c r="C5" s="14" t="s">
        <v>870</v>
      </c>
      <c r="D5" s="15" t="s">
        <v>93</v>
      </c>
      <c r="E5" s="16" t="s">
        <v>18</v>
      </c>
      <c r="F5" s="15" t="s">
        <v>90</v>
      </c>
      <c r="G5" s="17" t="s">
        <v>871</v>
      </c>
      <c r="H5" s="21"/>
      <c r="I5" s="20"/>
      <c r="J5" s="16" t="s">
        <v>37</v>
      </c>
      <c r="K5" s="16" t="s">
        <v>38</v>
      </c>
      <c r="L5" s="19"/>
      <c r="M5" s="19"/>
    </row>
    <row r="6" s="2" customFormat="1" ht="30" customHeight="1" spans="1:13">
      <c r="A6" s="22"/>
      <c r="B6" s="23"/>
      <c r="C6" s="14" t="s">
        <v>872</v>
      </c>
      <c r="D6" s="15" t="s">
        <v>69</v>
      </c>
      <c r="E6" s="16" t="s">
        <v>33</v>
      </c>
      <c r="F6" s="15" t="s">
        <v>90</v>
      </c>
      <c r="G6" s="17" t="s">
        <v>873</v>
      </c>
      <c r="H6" s="24"/>
      <c r="I6" s="23"/>
      <c r="J6" s="16" t="s">
        <v>37</v>
      </c>
      <c r="K6" s="16" t="s">
        <v>38</v>
      </c>
      <c r="L6" s="22"/>
      <c r="M6" s="22"/>
    </row>
    <row r="7" ht="25" customHeight="1"/>
  </sheetData>
  <mergeCells count="7">
    <mergeCell ref="A1:M1"/>
    <mergeCell ref="A3:A6"/>
    <mergeCell ref="B3:B6"/>
    <mergeCell ref="H3:H6"/>
    <mergeCell ref="I3:I6"/>
    <mergeCell ref="L3:L6"/>
    <mergeCell ref="M3:M6"/>
  </mergeCells>
  <dataValidations count="1">
    <dataValidation allowBlank="1" showInputMessage="1" showErrorMessage="1" sqref="J1:J2 J7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R1" sqref="R$1:R$1048576"/>
    </sheetView>
  </sheetViews>
  <sheetFormatPr defaultColWidth="9" defaultRowHeight="14.25" outlineLevelRow="5"/>
  <cols>
    <col min="1" max="1" width="4.125" style="100" customWidth="1"/>
    <col min="2" max="2" width="8.5" style="100" customWidth="1"/>
    <col min="3" max="3" width="9.125" style="100" customWidth="1"/>
    <col min="4" max="4" width="6.5" style="100" customWidth="1"/>
    <col min="5" max="5" width="5.5" style="100" customWidth="1"/>
    <col min="6" max="6" width="6.625" style="100" customWidth="1"/>
    <col min="7" max="7" width="17.125" style="100" customWidth="1"/>
    <col min="8" max="8" width="4.25" style="100" customWidth="1"/>
    <col min="9" max="9" width="9.875" style="100" customWidth="1"/>
    <col min="10" max="10" width="9.375" style="100" customWidth="1"/>
    <col min="11" max="11" width="8.25" style="100" customWidth="1"/>
    <col min="12" max="12" width="5.875" style="100" customWidth="1"/>
    <col min="13" max="13" width="6.75" style="100" customWidth="1"/>
    <col min="14" max="14" width="9.75" style="100" customWidth="1"/>
    <col min="15" max="15" width="9.375" style="100" customWidth="1"/>
    <col min="16" max="16384" width="9" style="159"/>
  </cols>
  <sheetData>
    <row r="1" ht="45" customHeight="1" spans="1:15">
      <c r="A1" s="102" t="s">
        <v>40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ht="39" customHeight="1" spans="1:15">
      <c r="A2" s="104" t="s">
        <v>1</v>
      </c>
      <c r="B2" s="105" t="s">
        <v>2</v>
      </c>
      <c r="C2" s="105" t="s">
        <v>3</v>
      </c>
      <c r="D2" s="105" t="s">
        <v>4</v>
      </c>
      <c r="E2" s="104" t="s">
        <v>5</v>
      </c>
      <c r="F2" s="105" t="s">
        <v>6</v>
      </c>
      <c r="G2" s="105" t="s">
        <v>7</v>
      </c>
      <c r="H2" s="105" t="s">
        <v>8</v>
      </c>
      <c r="I2" s="105" t="s">
        <v>9</v>
      </c>
      <c r="J2" s="105" t="s">
        <v>10</v>
      </c>
      <c r="K2" s="105" t="s">
        <v>11</v>
      </c>
      <c r="L2" s="105" t="s">
        <v>12</v>
      </c>
      <c r="M2" s="128" t="s">
        <v>13</v>
      </c>
      <c r="N2" s="104" t="s">
        <v>41</v>
      </c>
      <c r="O2" s="105" t="s">
        <v>15</v>
      </c>
    </row>
    <row r="3" ht="43" customHeight="1" spans="1:15">
      <c r="A3" s="119">
        <v>1</v>
      </c>
      <c r="B3" s="160" t="s">
        <v>42</v>
      </c>
      <c r="C3" s="160" t="s">
        <v>42</v>
      </c>
      <c r="D3" s="160" t="s">
        <v>17</v>
      </c>
      <c r="E3" s="160" t="s">
        <v>33</v>
      </c>
      <c r="F3" s="160" t="s">
        <v>19</v>
      </c>
      <c r="G3" s="160" t="s">
        <v>43</v>
      </c>
      <c r="H3" s="160">
        <v>40</v>
      </c>
      <c r="I3" s="160" t="s">
        <v>35</v>
      </c>
      <c r="J3" s="160" t="s">
        <v>36</v>
      </c>
      <c r="K3" s="160" t="s">
        <v>22</v>
      </c>
      <c r="L3" s="160" t="s">
        <v>44</v>
      </c>
      <c r="M3" s="160" t="s">
        <v>38</v>
      </c>
      <c r="N3" s="119">
        <v>1</v>
      </c>
      <c r="O3" s="138"/>
    </row>
    <row r="4" ht="45" customHeight="1" spans="1:15">
      <c r="A4" s="119">
        <v>2</v>
      </c>
      <c r="B4" s="160" t="s">
        <v>45</v>
      </c>
      <c r="C4" s="160" t="s">
        <v>45</v>
      </c>
      <c r="D4" s="160" t="s">
        <v>17</v>
      </c>
      <c r="E4" s="160" t="s">
        <v>33</v>
      </c>
      <c r="F4" s="160" t="s">
        <v>19</v>
      </c>
      <c r="G4" s="160" t="s">
        <v>46</v>
      </c>
      <c r="H4" s="160">
        <v>27</v>
      </c>
      <c r="I4" s="160" t="s">
        <v>35</v>
      </c>
      <c r="J4" s="160" t="s">
        <v>36</v>
      </c>
      <c r="K4" s="160" t="s">
        <v>22</v>
      </c>
      <c r="L4" s="160" t="s">
        <v>37</v>
      </c>
      <c r="M4" s="160" t="s">
        <v>38</v>
      </c>
      <c r="N4" s="119">
        <v>1</v>
      </c>
      <c r="O4" s="138"/>
    </row>
    <row r="5" ht="39" customHeight="1" spans="1:15">
      <c r="A5" s="119">
        <v>3</v>
      </c>
      <c r="B5" s="160" t="s">
        <v>47</v>
      </c>
      <c r="C5" s="160" t="s">
        <v>47</v>
      </c>
      <c r="D5" s="160" t="s">
        <v>17</v>
      </c>
      <c r="E5" s="160" t="s">
        <v>18</v>
      </c>
      <c r="F5" s="160" t="s">
        <v>19</v>
      </c>
      <c r="G5" s="160" t="s">
        <v>48</v>
      </c>
      <c r="H5" s="160">
        <v>62</v>
      </c>
      <c r="I5" s="160" t="s">
        <v>35</v>
      </c>
      <c r="J5" s="160" t="s">
        <v>36</v>
      </c>
      <c r="K5" s="160" t="s">
        <v>22</v>
      </c>
      <c r="L5" s="160" t="s">
        <v>44</v>
      </c>
      <c r="M5" s="160" t="s">
        <v>24</v>
      </c>
      <c r="N5" s="119">
        <v>1</v>
      </c>
      <c r="O5" s="140"/>
    </row>
    <row r="6" ht="33" customHeight="1" spans="1:1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58">
        <v>3</v>
      </c>
      <c r="O6" s="144"/>
    </row>
  </sheetData>
  <mergeCells count="2">
    <mergeCell ref="A1:O1"/>
    <mergeCell ref="O3:O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R13" sqref="R13"/>
    </sheetView>
  </sheetViews>
  <sheetFormatPr defaultColWidth="9" defaultRowHeight="14.25"/>
  <cols>
    <col min="1" max="1" width="4.125" style="100" customWidth="1"/>
    <col min="2" max="3" width="6.25" style="100" customWidth="1"/>
    <col min="4" max="4" width="5.6" style="100" customWidth="1"/>
    <col min="5" max="5" width="4.775" style="100" customWidth="1"/>
    <col min="6" max="6" width="5.75833333333333" style="100" customWidth="1"/>
    <col min="7" max="7" width="15.25" style="100" customWidth="1"/>
    <col min="8" max="8" width="5.125" style="100" customWidth="1"/>
    <col min="9" max="9" width="10.5" style="101" customWidth="1"/>
    <col min="10" max="10" width="10.25" style="101" customWidth="1"/>
    <col min="11" max="11" width="9.625" style="100" customWidth="1"/>
    <col min="12" max="12" width="10.375" style="100" customWidth="1"/>
    <col min="13" max="13" width="13.625" style="100" customWidth="1"/>
    <col min="14" max="14" width="19.875" style="100" customWidth="1"/>
    <col min="15" max="16384" width="9" style="100"/>
  </cols>
  <sheetData>
    <row r="1" ht="36" customHeight="1" spans="1:14">
      <c r="A1" s="102" t="s">
        <v>49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24.75" spans="1:14">
      <c r="A2" s="104" t="s">
        <v>1</v>
      </c>
      <c r="B2" s="105" t="s">
        <v>2</v>
      </c>
      <c r="C2" s="105" t="s">
        <v>3</v>
      </c>
      <c r="D2" s="105" t="s">
        <v>4</v>
      </c>
      <c r="E2" s="104" t="s">
        <v>5</v>
      </c>
      <c r="F2" s="105" t="s">
        <v>6</v>
      </c>
      <c r="G2" s="105" t="s">
        <v>7</v>
      </c>
      <c r="H2" s="105" t="s">
        <v>8</v>
      </c>
      <c r="I2" s="105" t="s">
        <v>9</v>
      </c>
      <c r="J2" s="105" t="s">
        <v>11</v>
      </c>
      <c r="K2" s="105" t="s">
        <v>12</v>
      </c>
      <c r="L2" s="128" t="s">
        <v>13</v>
      </c>
      <c r="M2" s="104" t="s">
        <v>50</v>
      </c>
      <c r="N2" s="105" t="s">
        <v>15</v>
      </c>
    </row>
    <row r="3" ht="48" customHeight="1" spans="1:14">
      <c r="A3" s="119">
        <v>1</v>
      </c>
      <c r="B3" s="147" t="s">
        <v>51</v>
      </c>
      <c r="C3" s="147" t="s">
        <v>51</v>
      </c>
      <c r="D3" s="147" t="s">
        <v>17</v>
      </c>
      <c r="E3" s="147" t="s">
        <v>33</v>
      </c>
      <c r="F3" s="147" t="s">
        <v>52</v>
      </c>
      <c r="G3" s="147" t="s">
        <v>53</v>
      </c>
      <c r="H3" s="119">
        <f>2023-1966</f>
        <v>57</v>
      </c>
      <c r="I3" s="150" t="s">
        <v>54</v>
      </c>
      <c r="J3" s="150" t="s">
        <v>55</v>
      </c>
      <c r="K3" s="147" t="s">
        <v>56</v>
      </c>
      <c r="L3" s="111" t="s">
        <v>38</v>
      </c>
      <c r="M3" s="147">
        <v>2</v>
      </c>
      <c r="N3" s="131"/>
    </row>
    <row r="4" ht="36" customHeight="1" spans="1:14">
      <c r="A4" s="119">
        <v>2</v>
      </c>
      <c r="B4" s="147" t="s">
        <v>57</v>
      </c>
      <c r="C4" s="147" t="s">
        <v>57</v>
      </c>
      <c r="D4" s="147" t="s">
        <v>17</v>
      </c>
      <c r="E4" s="147" t="s">
        <v>18</v>
      </c>
      <c r="F4" s="147" t="s">
        <v>52</v>
      </c>
      <c r="G4" s="147" t="s">
        <v>58</v>
      </c>
      <c r="H4" s="119">
        <f>2023-1968</f>
        <v>55</v>
      </c>
      <c r="I4" s="150" t="s">
        <v>54</v>
      </c>
      <c r="J4" s="150" t="s">
        <v>55</v>
      </c>
      <c r="K4" s="147" t="s">
        <v>56</v>
      </c>
      <c r="L4" s="111" t="s">
        <v>38</v>
      </c>
      <c r="M4" s="147">
        <v>2</v>
      </c>
      <c r="N4" s="131"/>
    </row>
    <row r="5" ht="38" customHeight="1" spans="1:14">
      <c r="A5" s="119">
        <v>3</v>
      </c>
      <c r="B5" s="147" t="s">
        <v>59</v>
      </c>
      <c r="C5" s="147" t="s">
        <v>59</v>
      </c>
      <c r="D5" s="147" t="s">
        <v>17</v>
      </c>
      <c r="E5" s="147" t="s">
        <v>33</v>
      </c>
      <c r="F5" s="147" t="s">
        <v>52</v>
      </c>
      <c r="G5" s="147" t="s">
        <v>60</v>
      </c>
      <c r="H5" s="119">
        <f>2023-1994</f>
        <v>29</v>
      </c>
      <c r="I5" s="150" t="s">
        <v>54</v>
      </c>
      <c r="J5" s="150" t="s">
        <v>55</v>
      </c>
      <c r="K5" s="150" t="s">
        <v>61</v>
      </c>
      <c r="L5" s="111" t="s">
        <v>38</v>
      </c>
      <c r="M5" s="147">
        <v>2</v>
      </c>
      <c r="N5" s="131"/>
    </row>
    <row r="6" ht="25" customHeight="1" spans="1:14">
      <c r="A6" s="119">
        <v>4</v>
      </c>
      <c r="B6" s="147" t="s">
        <v>62</v>
      </c>
      <c r="C6" s="147" t="s">
        <v>62</v>
      </c>
      <c r="D6" s="147" t="s">
        <v>17</v>
      </c>
      <c r="E6" s="147" t="s">
        <v>18</v>
      </c>
      <c r="F6" s="147" t="s">
        <v>52</v>
      </c>
      <c r="G6" s="147" t="s">
        <v>63</v>
      </c>
      <c r="H6" s="119">
        <f>2023-1989</f>
        <v>34</v>
      </c>
      <c r="I6" s="151" t="s">
        <v>54</v>
      </c>
      <c r="J6" s="150" t="s">
        <v>55</v>
      </c>
      <c r="K6" s="113" t="s">
        <v>31</v>
      </c>
      <c r="L6" s="143" t="s">
        <v>38</v>
      </c>
      <c r="M6" s="152">
        <v>3</v>
      </c>
      <c r="N6" s="136"/>
    </row>
    <row r="7" ht="33" customHeight="1" spans="1:14">
      <c r="A7" s="119"/>
      <c r="B7" s="147"/>
      <c r="C7" s="147" t="s">
        <v>64</v>
      </c>
      <c r="D7" s="147" t="s">
        <v>65</v>
      </c>
      <c r="E7" s="147" t="s">
        <v>33</v>
      </c>
      <c r="F7" s="147" t="s">
        <v>52</v>
      </c>
      <c r="G7" s="147" t="s">
        <v>66</v>
      </c>
      <c r="H7" s="119">
        <f>2023-1988</f>
        <v>35</v>
      </c>
      <c r="I7" s="153"/>
      <c r="J7" s="150" t="s">
        <v>67</v>
      </c>
      <c r="K7" s="113" t="s">
        <v>31</v>
      </c>
      <c r="L7" s="111" t="s">
        <v>38</v>
      </c>
      <c r="M7" s="154"/>
      <c r="N7" s="138"/>
    </row>
    <row r="8" ht="30" customHeight="1" spans="1:14">
      <c r="A8" s="119"/>
      <c r="B8" s="147"/>
      <c r="C8" s="147" t="s">
        <v>68</v>
      </c>
      <c r="D8" s="147" t="s">
        <v>69</v>
      </c>
      <c r="E8" s="147" t="s">
        <v>33</v>
      </c>
      <c r="F8" s="147" t="s">
        <v>52</v>
      </c>
      <c r="G8" s="147" t="s">
        <v>70</v>
      </c>
      <c r="H8" s="119">
        <f>2023-2015</f>
        <v>8</v>
      </c>
      <c r="I8" s="155"/>
      <c r="J8" s="150" t="s">
        <v>55</v>
      </c>
      <c r="K8" s="113" t="s">
        <v>37</v>
      </c>
      <c r="L8" s="111" t="s">
        <v>38</v>
      </c>
      <c r="M8" s="156"/>
      <c r="N8" s="140"/>
    </row>
    <row r="9" ht="35" customHeight="1" spans="1:14">
      <c r="A9" s="148">
        <v>5</v>
      </c>
      <c r="B9" s="106" t="s">
        <v>71</v>
      </c>
      <c r="C9" s="119" t="s">
        <v>71</v>
      </c>
      <c r="D9" s="149" t="s">
        <v>17</v>
      </c>
      <c r="E9" s="119" t="s">
        <v>33</v>
      </c>
      <c r="F9" s="119" t="s">
        <v>52</v>
      </c>
      <c r="G9" s="119" t="s">
        <v>72</v>
      </c>
      <c r="H9" s="119">
        <v>32</v>
      </c>
      <c r="I9" s="132" t="s">
        <v>73</v>
      </c>
      <c r="J9" s="111" t="s">
        <v>74</v>
      </c>
      <c r="K9" s="113" t="s">
        <v>31</v>
      </c>
      <c r="L9" s="111" t="s">
        <v>38</v>
      </c>
      <c r="M9" s="113">
        <v>2</v>
      </c>
      <c r="N9" s="136"/>
    </row>
    <row r="10" ht="37" customHeight="1" spans="1:14">
      <c r="A10" s="148"/>
      <c r="B10" s="106"/>
      <c r="C10" s="119" t="s">
        <v>75</v>
      </c>
      <c r="D10" s="149" t="s">
        <v>76</v>
      </c>
      <c r="E10" s="119" t="s">
        <v>18</v>
      </c>
      <c r="F10" s="119" t="s">
        <v>52</v>
      </c>
      <c r="G10" s="119" t="s">
        <v>77</v>
      </c>
      <c r="H10" s="119">
        <f>2023-1990</f>
        <v>33</v>
      </c>
      <c r="I10" s="133"/>
      <c r="J10" s="111" t="s">
        <v>74</v>
      </c>
      <c r="K10" s="113" t="s">
        <v>31</v>
      </c>
      <c r="L10" s="143" t="s">
        <v>38</v>
      </c>
      <c r="M10" s="113"/>
      <c r="N10" s="138"/>
    </row>
    <row r="11" ht="30" customHeight="1" spans="1:14">
      <c r="A11" s="148"/>
      <c r="B11" s="106"/>
      <c r="C11" s="119" t="s">
        <v>78</v>
      </c>
      <c r="D11" s="149" t="s">
        <v>69</v>
      </c>
      <c r="E11" s="119" t="s">
        <v>33</v>
      </c>
      <c r="F11" s="119" t="s">
        <v>52</v>
      </c>
      <c r="G11" s="119" t="s">
        <v>79</v>
      </c>
      <c r="H11" s="119">
        <f>2023-2018</f>
        <v>5</v>
      </c>
      <c r="I11" s="134"/>
      <c r="J11" s="111" t="s">
        <v>74</v>
      </c>
      <c r="K11" s="113" t="s">
        <v>37</v>
      </c>
      <c r="L11" s="157" t="s">
        <v>38</v>
      </c>
      <c r="M11" s="113"/>
      <c r="N11" s="140"/>
    </row>
    <row r="12" ht="26" customHeight="1" spans="1:14">
      <c r="A12" s="144"/>
      <c r="B12" s="144"/>
      <c r="C12" s="144"/>
      <c r="D12" s="144"/>
      <c r="E12" s="144"/>
      <c r="F12" s="144"/>
      <c r="G12" s="144"/>
      <c r="H12" s="144"/>
      <c r="I12" s="145"/>
      <c r="J12" s="145"/>
      <c r="K12" s="144"/>
      <c r="L12" s="144"/>
      <c r="M12" s="158">
        <f>SUM(M3:M11)</f>
        <v>11</v>
      </c>
      <c r="N12" s="144"/>
    </row>
  </sheetData>
  <mergeCells count="11">
    <mergeCell ref="A1:N1"/>
    <mergeCell ref="A6:A8"/>
    <mergeCell ref="A9:A11"/>
    <mergeCell ref="B6:B8"/>
    <mergeCell ref="B9:B11"/>
    <mergeCell ref="I6:I8"/>
    <mergeCell ref="I9:I11"/>
    <mergeCell ref="M6:M8"/>
    <mergeCell ref="M9:M11"/>
    <mergeCell ref="N6:N8"/>
    <mergeCell ref="N9:N11"/>
  </mergeCells>
  <pageMargins left="0.354166666666667" right="0.393055555555556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opLeftCell="A3" workbookViewId="0">
      <selection activeCell="Q3" sqref="Q$1:Q$1048576"/>
    </sheetView>
  </sheetViews>
  <sheetFormatPr defaultColWidth="9" defaultRowHeight="14.25"/>
  <cols>
    <col min="1" max="1" width="4.125" style="100" customWidth="1"/>
    <col min="2" max="3" width="6.25" style="100" customWidth="1"/>
    <col min="4" max="4" width="5.6" style="100" customWidth="1"/>
    <col min="5" max="5" width="4.775" style="100" customWidth="1"/>
    <col min="6" max="6" width="5.75833333333333" style="100" customWidth="1"/>
    <col min="7" max="7" width="15.25" style="100" customWidth="1"/>
    <col min="8" max="8" width="5.125" style="100" customWidth="1"/>
    <col min="9" max="9" width="10.5" style="101" customWidth="1"/>
    <col min="10" max="10" width="11" style="101" customWidth="1"/>
    <col min="11" max="11" width="9.875" style="100" customWidth="1"/>
    <col min="12" max="12" width="8.125" style="100" customWidth="1"/>
    <col min="13" max="13" width="13.625" style="100" customWidth="1"/>
    <col min="14" max="14" width="19.875" style="100" customWidth="1"/>
    <col min="15" max="16384" width="9" style="100"/>
  </cols>
  <sheetData>
    <row r="1" ht="36" customHeight="1" spans="1:14">
      <c r="A1" s="102" t="s">
        <v>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24.75" spans="1:14">
      <c r="A2" s="104" t="s">
        <v>1</v>
      </c>
      <c r="B2" s="105" t="s">
        <v>2</v>
      </c>
      <c r="C2" s="105" t="s">
        <v>3</v>
      </c>
      <c r="D2" s="105" t="s">
        <v>4</v>
      </c>
      <c r="E2" s="104" t="s">
        <v>5</v>
      </c>
      <c r="F2" s="105" t="s">
        <v>6</v>
      </c>
      <c r="G2" s="105" t="s">
        <v>7</v>
      </c>
      <c r="H2" s="105" t="s">
        <v>8</v>
      </c>
      <c r="I2" s="105" t="s">
        <v>9</v>
      </c>
      <c r="J2" s="105" t="s">
        <v>11</v>
      </c>
      <c r="K2" s="105" t="s">
        <v>12</v>
      </c>
      <c r="L2" s="128" t="s">
        <v>13</v>
      </c>
      <c r="M2" s="104" t="s">
        <v>14</v>
      </c>
      <c r="N2" s="105" t="s">
        <v>15</v>
      </c>
    </row>
    <row r="3" ht="40" customHeight="1" spans="1:14">
      <c r="A3" s="106">
        <v>1</v>
      </c>
      <c r="B3" s="107" t="s">
        <v>81</v>
      </c>
      <c r="C3" s="108" t="s">
        <v>81</v>
      </c>
      <c r="D3" s="108" t="s">
        <v>17</v>
      </c>
      <c r="E3" s="108" t="s">
        <v>18</v>
      </c>
      <c r="F3" s="109" t="s">
        <v>52</v>
      </c>
      <c r="G3" s="109" t="s">
        <v>82</v>
      </c>
      <c r="H3" s="108" t="s">
        <v>83</v>
      </c>
      <c r="I3" s="129" t="s">
        <v>84</v>
      </c>
      <c r="J3" s="108" t="s">
        <v>85</v>
      </c>
      <c r="K3" s="109" t="s">
        <v>37</v>
      </c>
      <c r="L3" s="130" t="s">
        <v>38</v>
      </c>
      <c r="M3" s="111">
        <v>60</v>
      </c>
      <c r="N3" s="131"/>
    </row>
    <row r="4" ht="39" customHeight="1" spans="1:14">
      <c r="A4" s="106">
        <v>2</v>
      </c>
      <c r="B4" s="110" t="s">
        <v>86</v>
      </c>
      <c r="C4" s="111" t="s">
        <v>86</v>
      </c>
      <c r="D4" s="111" t="s">
        <v>17</v>
      </c>
      <c r="E4" s="111" t="s">
        <v>33</v>
      </c>
      <c r="F4" s="111" t="s">
        <v>52</v>
      </c>
      <c r="G4" s="112" t="s">
        <v>87</v>
      </c>
      <c r="H4" s="111">
        <v>53</v>
      </c>
      <c r="I4" s="132" t="s">
        <v>88</v>
      </c>
      <c r="J4" s="111" t="s">
        <v>85</v>
      </c>
      <c r="K4" s="111" t="s">
        <v>31</v>
      </c>
      <c r="L4" s="111" t="s">
        <v>38</v>
      </c>
      <c r="M4" s="111"/>
      <c r="N4" s="131"/>
    </row>
    <row r="5" ht="32" customHeight="1" spans="1:14">
      <c r="A5" s="106"/>
      <c r="B5" s="110"/>
      <c r="C5" s="113" t="s">
        <v>89</v>
      </c>
      <c r="D5" s="113" t="s">
        <v>69</v>
      </c>
      <c r="E5" s="113" t="s">
        <v>33</v>
      </c>
      <c r="F5" s="111" t="s">
        <v>90</v>
      </c>
      <c r="G5" s="112" t="s">
        <v>91</v>
      </c>
      <c r="H5" s="113">
        <v>27</v>
      </c>
      <c r="I5" s="133"/>
      <c r="J5" s="111" t="s">
        <v>85</v>
      </c>
      <c r="K5" s="111" t="s">
        <v>37</v>
      </c>
      <c r="L5" s="111" t="s">
        <v>38</v>
      </c>
      <c r="M5" s="119">
        <v>60</v>
      </c>
      <c r="N5" s="131"/>
    </row>
    <row r="6" ht="30" customHeight="1" spans="1:14">
      <c r="A6" s="106"/>
      <c r="B6" s="110"/>
      <c r="C6" s="111" t="s">
        <v>92</v>
      </c>
      <c r="D6" s="111" t="s">
        <v>93</v>
      </c>
      <c r="E6" s="111" t="s">
        <v>18</v>
      </c>
      <c r="F6" s="111" t="s">
        <v>90</v>
      </c>
      <c r="G6" s="112" t="s">
        <v>94</v>
      </c>
      <c r="H6" s="111">
        <v>11</v>
      </c>
      <c r="I6" s="134"/>
      <c r="J6" s="111" t="s">
        <v>85</v>
      </c>
      <c r="K6" s="111" t="s">
        <v>37</v>
      </c>
      <c r="L6" s="111" t="s">
        <v>38</v>
      </c>
      <c r="M6" s="111"/>
      <c r="N6" s="131"/>
    </row>
    <row r="7" ht="31" customHeight="1" spans="1:14">
      <c r="A7" s="106">
        <v>3</v>
      </c>
      <c r="B7" s="110" t="s">
        <v>95</v>
      </c>
      <c r="C7" s="114" t="s">
        <v>95</v>
      </c>
      <c r="D7" s="114" t="s">
        <v>17</v>
      </c>
      <c r="E7" s="114" t="s">
        <v>33</v>
      </c>
      <c r="F7" s="115" t="s">
        <v>52</v>
      </c>
      <c r="G7" s="112" t="s">
        <v>91</v>
      </c>
      <c r="H7" s="114">
        <v>35</v>
      </c>
      <c r="I7" s="132" t="s">
        <v>96</v>
      </c>
      <c r="J7" s="129" t="s">
        <v>85</v>
      </c>
      <c r="K7" s="129" t="s">
        <v>31</v>
      </c>
      <c r="L7" s="112" t="s">
        <v>38</v>
      </c>
      <c r="M7" s="135">
        <v>30</v>
      </c>
      <c r="N7" s="136" t="s">
        <v>97</v>
      </c>
    </row>
    <row r="8" ht="25" customHeight="1" spans="1:14">
      <c r="A8" s="106"/>
      <c r="B8" s="110"/>
      <c r="C8" s="114" t="s">
        <v>98</v>
      </c>
      <c r="D8" s="114" t="s">
        <v>76</v>
      </c>
      <c r="E8" s="114" t="s">
        <v>18</v>
      </c>
      <c r="F8" s="115" t="s">
        <v>52</v>
      </c>
      <c r="G8" s="112" t="s">
        <v>99</v>
      </c>
      <c r="H8" s="114">
        <v>36</v>
      </c>
      <c r="I8" s="133"/>
      <c r="J8" s="129" t="s">
        <v>85</v>
      </c>
      <c r="K8" s="129" t="s">
        <v>31</v>
      </c>
      <c r="L8" s="112" t="s">
        <v>38</v>
      </c>
      <c r="M8" s="137"/>
      <c r="N8" s="138"/>
    </row>
    <row r="9" ht="25" customHeight="1" spans="1:14">
      <c r="A9" s="106"/>
      <c r="B9" s="110"/>
      <c r="C9" s="114" t="s">
        <v>100</v>
      </c>
      <c r="D9" s="114" t="s">
        <v>93</v>
      </c>
      <c r="E9" s="114" t="s">
        <v>18</v>
      </c>
      <c r="F9" s="115" t="s">
        <v>52</v>
      </c>
      <c r="G9" s="112" t="s">
        <v>101</v>
      </c>
      <c r="H9" s="114">
        <v>5</v>
      </c>
      <c r="I9" s="133"/>
      <c r="J9" s="129" t="s">
        <v>85</v>
      </c>
      <c r="K9" s="129" t="s">
        <v>37</v>
      </c>
      <c r="L9" s="112" t="s">
        <v>38</v>
      </c>
      <c r="M9" s="137"/>
      <c r="N9" s="138"/>
    </row>
    <row r="10" ht="23" customHeight="1" spans="1:14">
      <c r="A10" s="106"/>
      <c r="B10" s="110"/>
      <c r="C10" s="113" t="s">
        <v>102</v>
      </c>
      <c r="D10" s="113" t="s">
        <v>93</v>
      </c>
      <c r="E10" s="113" t="s">
        <v>18</v>
      </c>
      <c r="F10" s="113" t="s">
        <v>52</v>
      </c>
      <c r="G10" s="116" t="s">
        <v>103</v>
      </c>
      <c r="H10" s="113">
        <v>1</v>
      </c>
      <c r="I10" s="134"/>
      <c r="J10" s="129" t="s">
        <v>85</v>
      </c>
      <c r="K10" s="113" t="s">
        <v>37</v>
      </c>
      <c r="L10" s="116" t="s">
        <v>38</v>
      </c>
      <c r="M10" s="139"/>
      <c r="N10" s="140"/>
    </row>
    <row r="11" ht="53" customHeight="1" spans="1:14">
      <c r="A11" s="106">
        <v>4</v>
      </c>
      <c r="B11" s="117" t="s">
        <v>104</v>
      </c>
      <c r="C11" s="114" t="s">
        <v>104</v>
      </c>
      <c r="D11" s="114" t="s">
        <v>17</v>
      </c>
      <c r="E11" s="114" t="s">
        <v>18</v>
      </c>
      <c r="F11" s="113" t="s">
        <v>52</v>
      </c>
      <c r="G11" s="114" t="s">
        <v>105</v>
      </c>
      <c r="H11" s="114">
        <v>58</v>
      </c>
      <c r="I11" s="129" t="s">
        <v>106</v>
      </c>
      <c r="J11" s="129" t="s">
        <v>85</v>
      </c>
      <c r="K11" s="109" t="s">
        <v>31</v>
      </c>
      <c r="L11" s="114" t="s">
        <v>38</v>
      </c>
      <c r="M11" s="119">
        <v>30</v>
      </c>
      <c r="N11" s="131"/>
    </row>
    <row r="12" ht="60" customHeight="1" spans="1:14">
      <c r="A12" s="106">
        <v>5</v>
      </c>
      <c r="B12" s="118" t="s">
        <v>107</v>
      </c>
      <c r="C12" s="113" t="s">
        <v>107</v>
      </c>
      <c r="D12" s="113" t="s">
        <v>17</v>
      </c>
      <c r="E12" s="113" t="s">
        <v>18</v>
      </c>
      <c r="F12" s="111" t="s">
        <v>52</v>
      </c>
      <c r="G12" s="112" t="s">
        <v>108</v>
      </c>
      <c r="H12" s="113">
        <v>44</v>
      </c>
      <c r="I12" s="129" t="s">
        <v>109</v>
      </c>
      <c r="J12" s="111" t="s">
        <v>85</v>
      </c>
      <c r="K12" s="111" t="s">
        <v>31</v>
      </c>
      <c r="L12" s="111" t="s">
        <v>110</v>
      </c>
      <c r="M12" s="119">
        <v>30</v>
      </c>
      <c r="N12" s="131"/>
    </row>
    <row r="13" ht="50" customHeight="1" spans="1:14">
      <c r="A13" s="106">
        <v>6</v>
      </c>
      <c r="B13" s="106" t="s">
        <v>111</v>
      </c>
      <c r="C13" s="119" t="s">
        <v>111</v>
      </c>
      <c r="D13" s="119" t="s">
        <v>17</v>
      </c>
      <c r="E13" s="119" t="s">
        <v>33</v>
      </c>
      <c r="F13" s="113" t="s">
        <v>52</v>
      </c>
      <c r="G13" s="119" t="s">
        <v>112</v>
      </c>
      <c r="H13" s="113">
        <v>34</v>
      </c>
      <c r="I13" s="132" t="s">
        <v>113</v>
      </c>
      <c r="J13" s="129" t="s">
        <v>85</v>
      </c>
      <c r="K13" s="113" t="s">
        <v>31</v>
      </c>
      <c r="L13" s="116" t="s">
        <v>38</v>
      </c>
      <c r="M13" s="111">
        <v>60</v>
      </c>
      <c r="N13" s="136"/>
    </row>
    <row r="14" ht="21" customHeight="1" spans="1:14">
      <c r="A14" s="106"/>
      <c r="B14" s="106"/>
      <c r="C14" s="119" t="s">
        <v>114</v>
      </c>
      <c r="D14" s="119" t="s">
        <v>76</v>
      </c>
      <c r="E14" s="119" t="s">
        <v>18</v>
      </c>
      <c r="F14" s="113" t="s">
        <v>52</v>
      </c>
      <c r="G14" s="119" t="s">
        <v>115</v>
      </c>
      <c r="H14" s="113">
        <v>35</v>
      </c>
      <c r="I14" s="133"/>
      <c r="J14" s="129" t="s">
        <v>116</v>
      </c>
      <c r="K14" s="113" t="s">
        <v>31</v>
      </c>
      <c r="L14" s="116" t="s">
        <v>38</v>
      </c>
      <c r="M14" s="111"/>
      <c r="N14" s="138"/>
    </row>
    <row r="15" ht="21" customHeight="1" spans="1:14">
      <c r="A15" s="106"/>
      <c r="B15" s="106"/>
      <c r="C15" s="119" t="s">
        <v>117</v>
      </c>
      <c r="D15" s="119" t="s">
        <v>69</v>
      </c>
      <c r="E15" s="119" t="s">
        <v>33</v>
      </c>
      <c r="F15" s="113" t="s">
        <v>52</v>
      </c>
      <c r="G15" s="119" t="s">
        <v>118</v>
      </c>
      <c r="H15" s="113">
        <v>7</v>
      </c>
      <c r="I15" s="134"/>
      <c r="J15" s="129" t="s">
        <v>85</v>
      </c>
      <c r="K15" s="113" t="s">
        <v>37</v>
      </c>
      <c r="L15" s="116" t="s">
        <v>38</v>
      </c>
      <c r="M15" s="111"/>
      <c r="N15" s="140"/>
    </row>
    <row r="16" ht="22.5" spans="1:14">
      <c r="A16" s="106">
        <v>7</v>
      </c>
      <c r="B16" s="106" t="s">
        <v>119</v>
      </c>
      <c r="C16" s="113" t="s">
        <v>119</v>
      </c>
      <c r="D16" s="113" t="s">
        <v>120</v>
      </c>
      <c r="E16" s="113" t="s">
        <v>18</v>
      </c>
      <c r="F16" s="113" t="s">
        <v>52</v>
      </c>
      <c r="G16" s="116" t="s">
        <v>121</v>
      </c>
      <c r="H16" s="113">
        <v>77</v>
      </c>
      <c r="I16" s="129" t="s">
        <v>122</v>
      </c>
      <c r="J16" s="129" t="s">
        <v>85</v>
      </c>
      <c r="K16" s="113" t="s">
        <v>31</v>
      </c>
      <c r="L16" s="116" t="s">
        <v>38</v>
      </c>
      <c r="M16" s="111">
        <v>30</v>
      </c>
      <c r="N16" s="131" t="s">
        <v>97</v>
      </c>
    </row>
    <row r="17" ht="36" customHeight="1" spans="1:14">
      <c r="A17" s="110">
        <v>8</v>
      </c>
      <c r="B17" s="117" t="s">
        <v>123</v>
      </c>
      <c r="C17" s="114" t="s">
        <v>123</v>
      </c>
      <c r="D17" s="114" t="s">
        <v>17</v>
      </c>
      <c r="E17" s="114" t="s">
        <v>18</v>
      </c>
      <c r="F17" s="114" t="s">
        <v>90</v>
      </c>
      <c r="G17" s="114" t="s">
        <v>124</v>
      </c>
      <c r="H17" s="114"/>
      <c r="I17" s="129" t="s">
        <v>106</v>
      </c>
      <c r="J17" s="129" t="s">
        <v>85</v>
      </c>
      <c r="K17" s="109"/>
      <c r="L17" s="114" t="s">
        <v>38</v>
      </c>
      <c r="M17" s="119">
        <v>30</v>
      </c>
      <c r="N17" s="131"/>
    </row>
    <row r="18" ht="43" customHeight="1" spans="1:14">
      <c r="A18" s="106">
        <v>9</v>
      </c>
      <c r="B18" s="107" t="s">
        <v>125</v>
      </c>
      <c r="C18" s="108" t="s">
        <v>125</v>
      </c>
      <c r="D18" s="120" t="s">
        <v>17</v>
      </c>
      <c r="E18" s="108" t="s">
        <v>18</v>
      </c>
      <c r="F18" s="109" t="s">
        <v>19</v>
      </c>
      <c r="G18" s="121" t="s">
        <v>126</v>
      </c>
      <c r="H18" s="108"/>
      <c r="I18" s="129" t="s">
        <v>127</v>
      </c>
      <c r="J18" s="130" t="s">
        <v>85</v>
      </c>
      <c r="K18" s="109"/>
      <c r="L18" s="130" t="s">
        <v>38</v>
      </c>
      <c r="M18" s="119">
        <v>60</v>
      </c>
      <c r="N18" s="131"/>
    </row>
    <row r="19" ht="30" customHeight="1" spans="1:14">
      <c r="A19" s="106">
        <v>10</v>
      </c>
      <c r="B19" s="107" t="s">
        <v>128</v>
      </c>
      <c r="C19" s="108" t="s">
        <v>128</v>
      </c>
      <c r="D19" s="120" t="s">
        <v>17</v>
      </c>
      <c r="E19" s="108" t="s">
        <v>18</v>
      </c>
      <c r="F19" s="109" t="s">
        <v>90</v>
      </c>
      <c r="G19" s="121" t="s">
        <v>105</v>
      </c>
      <c r="H19" s="108"/>
      <c r="I19" s="129" t="s">
        <v>129</v>
      </c>
      <c r="J19" s="130" t="s">
        <v>85</v>
      </c>
      <c r="K19" s="109"/>
      <c r="L19" s="130" t="s">
        <v>38</v>
      </c>
      <c r="M19" s="119">
        <v>60</v>
      </c>
      <c r="N19" s="131"/>
    </row>
    <row r="20" ht="32" customHeight="1" spans="1:14">
      <c r="A20" s="106">
        <v>11</v>
      </c>
      <c r="B20" s="106" t="s">
        <v>130</v>
      </c>
      <c r="C20" s="113" t="s">
        <v>130</v>
      </c>
      <c r="D20" s="120" t="s">
        <v>17</v>
      </c>
      <c r="E20" s="113" t="s">
        <v>18</v>
      </c>
      <c r="F20" s="111" t="s">
        <v>52</v>
      </c>
      <c r="G20" s="112" t="s">
        <v>126</v>
      </c>
      <c r="H20" s="113"/>
      <c r="I20" s="129" t="s">
        <v>131</v>
      </c>
      <c r="J20" s="111" t="s">
        <v>85</v>
      </c>
      <c r="K20" s="111"/>
      <c r="L20" s="111" t="s">
        <v>38</v>
      </c>
      <c r="M20" s="119">
        <v>30</v>
      </c>
      <c r="N20" s="131"/>
    </row>
    <row r="21" ht="28" customHeight="1" spans="1:14">
      <c r="A21" s="106">
        <v>12</v>
      </c>
      <c r="B21" s="110" t="s">
        <v>132</v>
      </c>
      <c r="C21" s="111" t="s">
        <v>132</v>
      </c>
      <c r="D21" s="120" t="s">
        <v>17</v>
      </c>
      <c r="E21" s="111" t="s">
        <v>18</v>
      </c>
      <c r="F21" s="111" t="s">
        <v>90</v>
      </c>
      <c r="G21" s="112" t="s">
        <v>133</v>
      </c>
      <c r="H21" s="111"/>
      <c r="I21" s="129" t="s">
        <v>134</v>
      </c>
      <c r="J21" s="111" t="s">
        <v>85</v>
      </c>
      <c r="K21" s="111"/>
      <c r="L21" s="111" t="s">
        <v>38</v>
      </c>
      <c r="M21" s="119">
        <v>30</v>
      </c>
      <c r="N21" s="131"/>
    </row>
    <row r="22" ht="33" customHeight="1" spans="1:14">
      <c r="A22" s="106">
        <v>13</v>
      </c>
      <c r="B22" s="110" t="s">
        <v>135</v>
      </c>
      <c r="C22" s="111" t="s">
        <v>135</v>
      </c>
      <c r="D22" s="120" t="s">
        <v>17</v>
      </c>
      <c r="E22" s="111" t="s">
        <v>18</v>
      </c>
      <c r="F22" s="111" t="s">
        <v>52</v>
      </c>
      <c r="G22" s="112" t="s">
        <v>136</v>
      </c>
      <c r="H22" s="111"/>
      <c r="I22" s="129" t="s">
        <v>137</v>
      </c>
      <c r="J22" s="111" t="s">
        <v>85</v>
      </c>
      <c r="K22" s="111"/>
      <c r="L22" s="111" t="s">
        <v>38</v>
      </c>
      <c r="M22" s="119">
        <v>30</v>
      </c>
      <c r="N22" s="131"/>
    </row>
    <row r="23" ht="33" customHeight="1" spans="1:14">
      <c r="A23" s="106">
        <v>14</v>
      </c>
      <c r="B23" s="110" t="s">
        <v>138</v>
      </c>
      <c r="C23" s="111" t="s">
        <v>138</v>
      </c>
      <c r="D23" s="120" t="s">
        <v>17</v>
      </c>
      <c r="E23" s="111" t="s">
        <v>33</v>
      </c>
      <c r="F23" s="111" t="s">
        <v>90</v>
      </c>
      <c r="G23" s="112" t="s">
        <v>139</v>
      </c>
      <c r="H23" s="111"/>
      <c r="I23" s="129" t="s">
        <v>140</v>
      </c>
      <c r="J23" s="111" t="s">
        <v>85</v>
      </c>
      <c r="K23" s="111"/>
      <c r="L23" s="111" t="s">
        <v>38</v>
      </c>
      <c r="M23" s="119">
        <v>30</v>
      </c>
      <c r="N23" s="131"/>
    </row>
    <row r="24" ht="41" customHeight="1" spans="1:14">
      <c r="A24" s="106">
        <v>15</v>
      </c>
      <c r="B24" s="107" t="s">
        <v>141</v>
      </c>
      <c r="C24" s="108" t="s">
        <v>141</v>
      </c>
      <c r="D24" s="120" t="s">
        <v>17</v>
      </c>
      <c r="E24" s="108" t="s">
        <v>18</v>
      </c>
      <c r="F24" s="111" t="s">
        <v>52</v>
      </c>
      <c r="G24" s="121" t="s">
        <v>142</v>
      </c>
      <c r="H24" s="108" t="s">
        <v>143</v>
      </c>
      <c r="I24" s="129" t="s">
        <v>144</v>
      </c>
      <c r="J24" s="130" t="s">
        <v>85</v>
      </c>
      <c r="K24" s="109" t="s">
        <v>31</v>
      </c>
      <c r="L24" s="130" t="s">
        <v>110</v>
      </c>
      <c r="M24" s="119">
        <v>30</v>
      </c>
      <c r="N24" s="131" t="s">
        <v>97</v>
      </c>
    </row>
    <row r="25" ht="42" customHeight="1" spans="1:14">
      <c r="A25" s="106">
        <v>16</v>
      </c>
      <c r="B25" s="107" t="s">
        <v>145</v>
      </c>
      <c r="C25" s="108" t="s">
        <v>145</v>
      </c>
      <c r="D25" s="120" t="s">
        <v>17</v>
      </c>
      <c r="E25" s="108" t="s">
        <v>18</v>
      </c>
      <c r="F25" s="111" t="s">
        <v>52</v>
      </c>
      <c r="G25" s="109" t="s">
        <v>146</v>
      </c>
      <c r="H25" s="108" t="s">
        <v>147</v>
      </c>
      <c r="I25" s="129" t="s">
        <v>148</v>
      </c>
      <c r="J25" s="130" t="s">
        <v>85</v>
      </c>
      <c r="K25" s="109" t="s">
        <v>31</v>
      </c>
      <c r="L25" s="130" t="s">
        <v>110</v>
      </c>
      <c r="M25" s="119">
        <v>30</v>
      </c>
      <c r="N25" s="131" t="s">
        <v>97</v>
      </c>
    </row>
    <row r="26" ht="35" customHeight="1" spans="1:14">
      <c r="A26" s="106">
        <v>17</v>
      </c>
      <c r="B26" s="107" t="s">
        <v>149</v>
      </c>
      <c r="C26" s="108" t="s">
        <v>149</v>
      </c>
      <c r="D26" s="120" t="s">
        <v>17</v>
      </c>
      <c r="E26" s="108" t="s">
        <v>18</v>
      </c>
      <c r="F26" s="109" t="s">
        <v>90</v>
      </c>
      <c r="G26" s="121" t="s">
        <v>150</v>
      </c>
      <c r="H26" s="108" t="s">
        <v>151</v>
      </c>
      <c r="I26" s="129" t="s">
        <v>148</v>
      </c>
      <c r="J26" s="130" t="s">
        <v>85</v>
      </c>
      <c r="K26" s="109" t="s">
        <v>31</v>
      </c>
      <c r="L26" s="130" t="s">
        <v>110</v>
      </c>
      <c r="M26" s="119">
        <v>30</v>
      </c>
      <c r="N26" s="131" t="s">
        <v>97</v>
      </c>
    </row>
    <row r="27" ht="29" customHeight="1" spans="1:14">
      <c r="A27" s="110">
        <v>18</v>
      </c>
      <c r="B27" s="122" t="s">
        <v>152</v>
      </c>
      <c r="C27" s="109" t="s">
        <v>152</v>
      </c>
      <c r="D27" s="109" t="s">
        <v>17</v>
      </c>
      <c r="E27" s="108" t="s">
        <v>18</v>
      </c>
      <c r="F27" s="109" t="s">
        <v>90</v>
      </c>
      <c r="G27" s="109" t="s">
        <v>142</v>
      </c>
      <c r="H27" s="109" t="s">
        <v>153</v>
      </c>
      <c r="I27" s="132" t="s">
        <v>154</v>
      </c>
      <c r="J27" s="108" t="s">
        <v>85</v>
      </c>
      <c r="K27" s="109" t="s">
        <v>31</v>
      </c>
      <c r="L27" s="130" t="s">
        <v>38</v>
      </c>
      <c r="M27" s="135">
        <v>60</v>
      </c>
      <c r="N27" s="136"/>
    </row>
    <row r="28" ht="32" customHeight="1" spans="1:14">
      <c r="A28" s="110"/>
      <c r="B28" s="122"/>
      <c r="C28" s="109" t="s">
        <v>155</v>
      </c>
      <c r="D28" s="109" t="s">
        <v>156</v>
      </c>
      <c r="E28" s="111" t="s">
        <v>33</v>
      </c>
      <c r="F28" s="111" t="s">
        <v>52</v>
      </c>
      <c r="G28" s="109" t="s">
        <v>157</v>
      </c>
      <c r="H28" s="109" t="s">
        <v>158</v>
      </c>
      <c r="I28" s="134"/>
      <c r="J28" s="111" t="s">
        <v>85</v>
      </c>
      <c r="K28" s="109" t="s">
        <v>31</v>
      </c>
      <c r="L28" s="130" t="s">
        <v>38</v>
      </c>
      <c r="M28" s="139"/>
      <c r="N28" s="140"/>
    </row>
    <row r="29" ht="34" customHeight="1" spans="1:14">
      <c r="A29" s="106">
        <v>19</v>
      </c>
      <c r="B29" s="122" t="s">
        <v>159</v>
      </c>
      <c r="C29" s="109" t="s">
        <v>159</v>
      </c>
      <c r="D29" s="109" t="s">
        <v>17</v>
      </c>
      <c r="E29" s="108" t="s">
        <v>18</v>
      </c>
      <c r="F29" s="109" t="s">
        <v>90</v>
      </c>
      <c r="G29" s="109" t="s">
        <v>160</v>
      </c>
      <c r="H29" s="109" t="s">
        <v>158</v>
      </c>
      <c r="I29" s="132" t="s">
        <v>154</v>
      </c>
      <c r="J29" s="108" t="s">
        <v>85</v>
      </c>
      <c r="K29" s="109" t="s">
        <v>31</v>
      </c>
      <c r="L29" s="130" t="s">
        <v>38</v>
      </c>
      <c r="M29" s="135">
        <v>60</v>
      </c>
      <c r="N29" s="136"/>
    </row>
    <row r="30" ht="34" customHeight="1" spans="1:14">
      <c r="A30" s="106"/>
      <c r="B30" s="122"/>
      <c r="C30" s="109" t="s">
        <v>161</v>
      </c>
      <c r="D30" s="109" t="s">
        <v>156</v>
      </c>
      <c r="E30" s="111" t="s">
        <v>33</v>
      </c>
      <c r="F30" s="111" t="s">
        <v>52</v>
      </c>
      <c r="G30" s="109" t="s">
        <v>162</v>
      </c>
      <c r="H30" s="109" t="s">
        <v>163</v>
      </c>
      <c r="I30" s="134"/>
      <c r="J30" s="111" t="s">
        <v>85</v>
      </c>
      <c r="K30" s="109" t="s">
        <v>31</v>
      </c>
      <c r="L30" s="130" t="s">
        <v>38</v>
      </c>
      <c r="M30" s="139"/>
      <c r="N30" s="140"/>
    </row>
    <row r="31" ht="27" customHeight="1" spans="1:14">
      <c r="A31" s="106">
        <v>20</v>
      </c>
      <c r="B31" s="110" t="s">
        <v>164</v>
      </c>
      <c r="C31" s="111" t="s">
        <v>164</v>
      </c>
      <c r="D31" s="111" t="s">
        <v>17</v>
      </c>
      <c r="E31" s="111" t="s">
        <v>33</v>
      </c>
      <c r="F31" s="111" t="s">
        <v>52</v>
      </c>
      <c r="G31" s="112" t="s">
        <v>139</v>
      </c>
      <c r="H31" s="111">
        <v>44</v>
      </c>
      <c r="I31" s="132" t="s">
        <v>165</v>
      </c>
      <c r="J31" s="111" t="s">
        <v>85</v>
      </c>
      <c r="K31" s="111" t="s">
        <v>31</v>
      </c>
      <c r="L31" s="111" t="s">
        <v>38</v>
      </c>
      <c r="M31" s="135">
        <v>60</v>
      </c>
      <c r="N31" s="136"/>
    </row>
    <row r="32" ht="27" customHeight="1" spans="1:14">
      <c r="A32" s="106"/>
      <c r="B32" s="110"/>
      <c r="C32" s="111" t="s">
        <v>166</v>
      </c>
      <c r="D32" s="111" t="s">
        <v>76</v>
      </c>
      <c r="E32" s="111" t="s">
        <v>18</v>
      </c>
      <c r="F32" s="111" t="s">
        <v>52</v>
      </c>
      <c r="G32" s="112" t="s">
        <v>167</v>
      </c>
      <c r="H32" s="111">
        <v>44</v>
      </c>
      <c r="I32" s="133"/>
      <c r="J32" s="111" t="s">
        <v>85</v>
      </c>
      <c r="K32" s="111" t="s">
        <v>31</v>
      </c>
      <c r="L32" s="111" t="s">
        <v>38</v>
      </c>
      <c r="M32" s="137"/>
      <c r="N32" s="138"/>
    </row>
    <row r="33" ht="27" customHeight="1" spans="1:14">
      <c r="A33" s="106"/>
      <c r="B33" s="110"/>
      <c r="C33" s="111" t="s">
        <v>168</v>
      </c>
      <c r="D33" s="111" t="s">
        <v>93</v>
      </c>
      <c r="E33" s="111" t="s">
        <v>18</v>
      </c>
      <c r="F33" s="111" t="s">
        <v>52</v>
      </c>
      <c r="G33" s="112" t="s">
        <v>63</v>
      </c>
      <c r="H33" s="111">
        <v>19</v>
      </c>
      <c r="I33" s="133"/>
      <c r="J33" s="111" t="s">
        <v>85</v>
      </c>
      <c r="K33" s="111" t="s">
        <v>37</v>
      </c>
      <c r="L33" s="111" t="s">
        <v>38</v>
      </c>
      <c r="M33" s="137"/>
      <c r="N33" s="138"/>
    </row>
    <row r="34" ht="41" customHeight="1" spans="1:14">
      <c r="A34" s="106"/>
      <c r="B34" s="110"/>
      <c r="C34" s="111" t="s">
        <v>169</v>
      </c>
      <c r="D34" s="111" t="s">
        <v>69</v>
      </c>
      <c r="E34" s="111" t="s">
        <v>33</v>
      </c>
      <c r="F34" s="111" t="s">
        <v>52</v>
      </c>
      <c r="G34" s="112" t="s">
        <v>170</v>
      </c>
      <c r="H34" s="111">
        <v>14</v>
      </c>
      <c r="I34" s="134"/>
      <c r="J34" s="111" t="s">
        <v>85</v>
      </c>
      <c r="K34" s="111" t="s">
        <v>37</v>
      </c>
      <c r="L34" s="111" t="s">
        <v>38</v>
      </c>
      <c r="M34" s="139"/>
      <c r="N34" s="140"/>
    </row>
    <row r="35" ht="33" customHeight="1" spans="1:14">
      <c r="A35" s="106">
        <v>21</v>
      </c>
      <c r="B35" s="106" t="s">
        <v>171</v>
      </c>
      <c r="C35" s="113" t="s">
        <v>171</v>
      </c>
      <c r="D35" s="113" t="s">
        <v>17</v>
      </c>
      <c r="E35" s="113" t="s">
        <v>18</v>
      </c>
      <c r="F35" s="113" t="s">
        <v>52</v>
      </c>
      <c r="G35" s="116" t="s">
        <v>172</v>
      </c>
      <c r="H35" s="113">
        <v>30</v>
      </c>
      <c r="I35" s="132" t="s">
        <v>173</v>
      </c>
      <c r="J35" s="129" t="s">
        <v>85</v>
      </c>
      <c r="K35" s="113" t="s">
        <v>31</v>
      </c>
      <c r="L35" s="116" t="s">
        <v>38</v>
      </c>
      <c r="M35" s="113">
        <v>60</v>
      </c>
      <c r="N35" s="136"/>
    </row>
    <row r="36" ht="33" customHeight="1" spans="1:14">
      <c r="A36" s="106"/>
      <c r="B36" s="106"/>
      <c r="C36" s="113" t="s">
        <v>174</v>
      </c>
      <c r="D36" s="113" t="s">
        <v>65</v>
      </c>
      <c r="E36" s="113" t="s">
        <v>33</v>
      </c>
      <c r="F36" s="113" t="s">
        <v>52</v>
      </c>
      <c r="G36" s="116" t="s">
        <v>175</v>
      </c>
      <c r="H36" s="113">
        <v>29</v>
      </c>
      <c r="I36" s="134"/>
      <c r="J36" s="129" t="s">
        <v>85</v>
      </c>
      <c r="K36" s="113" t="s">
        <v>31</v>
      </c>
      <c r="L36" s="116" t="s">
        <v>38</v>
      </c>
      <c r="M36" s="113"/>
      <c r="N36" s="140"/>
    </row>
    <row r="37" ht="34" customHeight="1" spans="1:14">
      <c r="A37" s="106">
        <v>22</v>
      </c>
      <c r="B37" s="106" t="s">
        <v>176</v>
      </c>
      <c r="C37" s="113" t="s">
        <v>176</v>
      </c>
      <c r="D37" s="113" t="s">
        <v>17</v>
      </c>
      <c r="E37" s="113" t="s">
        <v>18</v>
      </c>
      <c r="F37" s="113" t="s">
        <v>52</v>
      </c>
      <c r="G37" s="116" t="s">
        <v>177</v>
      </c>
      <c r="H37" s="113">
        <v>33</v>
      </c>
      <c r="I37" s="132" t="s">
        <v>113</v>
      </c>
      <c r="J37" s="141" t="s">
        <v>85</v>
      </c>
      <c r="K37" s="113" t="s">
        <v>31</v>
      </c>
      <c r="L37" s="116" t="s">
        <v>38</v>
      </c>
      <c r="M37" s="135">
        <v>60</v>
      </c>
      <c r="N37" s="136"/>
    </row>
    <row r="38" ht="24" customHeight="1" spans="1:14">
      <c r="A38" s="106"/>
      <c r="B38" s="106"/>
      <c r="C38" s="113" t="s">
        <v>178</v>
      </c>
      <c r="D38" s="113" t="s">
        <v>65</v>
      </c>
      <c r="E38" s="113" t="s">
        <v>33</v>
      </c>
      <c r="F38" s="113" t="s">
        <v>52</v>
      </c>
      <c r="G38" s="116" t="s">
        <v>179</v>
      </c>
      <c r="H38" s="113">
        <v>31</v>
      </c>
      <c r="I38" s="133"/>
      <c r="J38" s="141" t="s">
        <v>180</v>
      </c>
      <c r="K38" s="113" t="s">
        <v>31</v>
      </c>
      <c r="L38" s="116" t="s">
        <v>38</v>
      </c>
      <c r="M38" s="137"/>
      <c r="N38" s="138"/>
    </row>
    <row r="39" ht="24" customHeight="1" spans="1:14">
      <c r="A39" s="106"/>
      <c r="B39" s="106"/>
      <c r="C39" s="113" t="s">
        <v>181</v>
      </c>
      <c r="D39" s="113" t="s">
        <v>93</v>
      </c>
      <c r="E39" s="113" t="s">
        <v>18</v>
      </c>
      <c r="F39" s="113" t="s">
        <v>52</v>
      </c>
      <c r="G39" s="116" t="s">
        <v>182</v>
      </c>
      <c r="H39" s="113">
        <v>4</v>
      </c>
      <c r="I39" s="133"/>
      <c r="J39" s="141" t="s">
        <v>85</v>
      </c>
      <c r="K39" s="113" t="s">
        <v>37</v>
      </c>
      <c r="L39" s="116" t="s">
        <v>38</v>
      </c>
      <c r="M39" s="137"/>
      <c r="N39" s="138"/>
    </row>
    <row r="40" ht="24" customHeight="1" spans="1:14">
      <c r="A40" s="106"/>
      <c r="B40" s="106"/>
      <c r="C40" s="113" t="s">
        <v>183</v>
      </c>
      <c r="D40" s="113" t="s">
        <v>93</v>
      </c>
      <c r="E40" s="113" t="s">
        <v>18</v>
      </c>
      <c r="F40" s="113" t="s">
        <v>52</v>
      </c>
      <c r="G40" s="116" t="s">
        <v>184</v>
      </c>
      <c r="H40" s="113">
        <v>3</v>
      </c>
      <c r="I40" s="134"/>
      <c r="J40" s="141" t="s">
        <v>180</v>
      </c>
      <c r="K40" s="113" t="s">
        <v>37</v>
      </c>
      <c r="L40" s="116" t="s">
        <v>38</v>
      </c>
      <c r="M40" s="139"/>
      <c r="N40" s="140"/>
    </row>
    <row r="41" ht="41" customHeight="1" spans="1:14">
      <c r="A41" s="106">
        <v>23</v>
      </c>
      <c r="B41" s="110" t="s">
        <v>185</v>
      </c>
      <c r="C41" s="111" t="s">
        <v>185</v>
      </c>
      <c r="D41" s="111" t="s">
        <v>17</v>
      </c>
      <c r="E41" s="111" t="s">
        <v>18</v>
      </c>
      <c r="F41" s="111" t="s">
        <v>52</v>
      </c>
      <c r="G41" s="123" t="s">
        <v>186</v>
      </c>
      <c r="H41" s="111">
        <v>50</v>
      </c>
      <c r="I41" s="132" t="s">
        <v>187</v>
      </c>
      <c r="J41" s="111" t="s">
        <v>85</v>
      </c>
      <c r="K41" s="111" t="s">
        <v>31</v>
      </c>
      <c r="L41" s="111" t="s">
        <v>38</v>
      </c>
      <c r="M41" s="113">
        <v>60</v>
      </c>
      <c r="N41" s="136"/>
    </row>
    <row r="42" ht="44" customHeight="1" spans="1:14">
      <c r="A42" s="106"/>
      <c r="B42" s="110"/>
      <c r="C42" s="111" t="s">
        <v>188</v>
      </c>
      <c r="D42" s="111" t="s">
        <v>65</v>
      </c>
      <c r="E42" s="111" t="s">
        <v>33</v>
      </c>
      <c r="F42" s="111" t="s">
        <v>52</v>
      </c>
      <c r="G42" s="123" t="s">
        <v>189</v>
      </c>
      <c r="H42" s="111">
        <v>61</v>
      </c>
      <c r="I42" s="134"/>
      <c r="J42" s="111" t="s">
        <v>190</v>
      </c>
      <c r="K42" s="111" t="s">
        <v>31</v>
      </c>
      <c r="L42" s="111" t="s">
        <v>38</v>
      </c>
      <c r="M42" s="113"/>
      <c r="N42" s="140"/>
    </row>
    <row r="43" ht="36" customHeight="1" spans="1:14">
      <c r="A43" s="106">
        <v>24</v>
      </c>
      <c r="B43" s="106" t="s">
        <v>191</v>
      </c>
      <c r="C43" s="113" t="s">
        <v>191</v>
      </c>
      <c r="D43" s="113" t="s">
        <v>17</v>
      </c>
      <c r="E43" s="113" t="s">
        <v>33</v>
      </c>
      <c r="F43" s="113" t="s">
        <v>52</v>
      </c>
      <c r="G43" s="116" t="s">
        <v>192</v>
      </c>
      <c r="H43" s="113">
        <v>49</v>
      </c>
      <c r="I43" s="132" t="s">
        <v>193</v>
      </c>
      <c r="J43" s="129" t="s">
        <v>85</v>
      </c>
      <c r="K43" s="113" t="s">
        <v>31</v>
      </c>
      <c r="L43" s="116" t="s">
        <v>38</v>
      </c>
      <c r="M43" s="111"/>
      <c r="N43" s="136"/>
    </row>
    <row r="44" ht="30" customHeight="1" spans="1:14">
      <c r="A44" s="106"/>
      <c r="B44" s="106"/>
      <c r="C44" s="113" t="s">
        <v>194</v>
      </c>
      <c r="D44" s="113" t="s">
        <v>76</v>
      </c>
      <c r="E44" s="113" t="s">
        <v>18</v>
      </c>
      <c r="F44" s="113" t="s">
        <v>52</v>
      </c>
      <c r="G44" s="116" t="s">
        <v>195</v>
      </c>
      <c r="H44" s="113">
        <v>48</v>
      </c>
      <c r="I44" s="133"/>
      <c r="J44" s="129" t="s">
        <v>85</v>
      </c>
      <c r="K44" s="113" t="s">
        <v>31</v>
      </c>
      <c r="L44" s="116" t="s">
        <v>38</v>
      </c>
      <c r="M44" s="111"/>
      <c r="N44" s="140"/>
    </row>
    <row r="45" ht="42" customHeight="1" spans="1:14">
      <c r="A45" s="106"/>
      <c r="B45" s="106"/>
      <c r="C45" s="113" t="s">
        <v>196</v>
      </c>
      <c r="D45" s="113" t="s">
        <v>69</v>
      </c>
      <c r="E45" s="113" t="s">
        <v>33</v>
      </c>
      <c r="F45" s="113" t="s">
        <v>52</v>
      </c>
      <c r="G45" s="116" t="s">
        <v>197</v>
      </c>
      <c r="H45" s="113">
        <v>23</v>
      </c>
      <c r="I45" s="134"/>
      <c r="J45" s="129" t="s">
        <v>85</v>
      </c>
      <c r="K45" s="113" t="s">
        <v>31</v>
      </c>
      <c r="L45" s="116" t="s">
        <v>38</v>
      </c>
      <c r="M45" s="111">
        <v>60</v>
      </c>
      <c r="N45" s="131"/>
    </row>
    <row r="46" ht="35" customHeight="1" spans="1:14">
      <c r="A46" s="106">
        <v>25</v>
      </c>
      <c r="B46" s="106" t="s">
        <v>198</v>
      </c>
      <c r="C46" s="111" t="s">
        <v>198</v>
      </c>
      <c r="D46" s="111" t="s">
        <v>17</v>
      </c>
      <c r="E46" s="111" t="s">
        <v>33</v>
      </c>
      <c r="F46" s="111" t="s">
        <v>52</v>
      </c>
      <c r="G46" s="112" t="s">
        <v>199</v>
      </c>
      <c r="H46" s="111">
        <v>50</v>
      </c>
      <c r="I46" s="132" t="s">
        <v>200</v>
      </c>
      <c r="J46" s="111" t="s">
        <v>85</v>
      </c>
      <c r="K46" s="111" t="s">
        <v>31</v>
      </c>
      <c r="L46" s="111" t="s">
        <v>38</v>
      </c>
      <c r="M46" s="111"/>
      <c r="N46" s="136"/>
    </row>
    <row r="47" ht="21" customHeight="1" spans="1:14">
      <c r="A47" s="106"/>
      <c r="B47" s="106"/>
      <c r="C47" s="111" t="s">
        <v>201</v>
      </c>
      <c r="D47" s="111" t="s">
        <v>76</v>
      </c>
      <c r="E47" s="111" t="s">
        <v>18</v>
      </c>
      <c r="F47" s="111" t="s">
        <v>52</v>
      </c>
      <c r="G47" s="112" t="s">
        <v>202</v>
      </c>
      <c r="H47" s="111">
        <v>43</v>
      </c>
      <c r="I47" s="133"/>
      <c r="J47" s="111" t="s">
        <v>85</v>
      </c>
      <c r="K47" s="111" t="s">
        <v>31</v>
      </c>
      <c r="L47" s="111" t="s">
        <v>38</v>
      </c>
      <c r="M47" s="111"/>
      <c r="N47" s="140"/>
    </row>
    <row r="48" ht="28" customHeight="1" spans="1:14">
      <c r="A48" s="106"/>
      <c r="B48" s="106"/>
      <c r="C48" s="111" t="s">
        <v>203</v>
      </c>
      <c r="D48" s="111" t="s">
        <v>93</v>
      </c>
      <c r="E48" s="111" t="s">
        <v>18</v>
      </c>
      <c r="F48" s="111" t="s">
        <v>52</v>
      </c>
      <c r="G48" s="112" t="s">
        <v>204</v>
      </c>
      <c r="H48" s="111">
        <v>21</v>
      </c>
      <c r="I48" s="133"/>
      <c r="J48" s="111" t="s">
        <v>85</v>
      </c>
      <c r="K48" s="111" t="s">
        <v>37</v>
      </c>
      <c r="L48" s="111" t="s">
        <v>38</v>
      </c>
      <c r="M48" s="111">
        <v>30</v>
      </c>
      <c r="N48" s="131"/>
    </row>
    <row r="49" ht="22" customHeight="1" spans="1:14">
      <c r="A49" s="106"/>
      <c r="B49" s="106"/>
      <c r="C49" s="111" t="s">
        <v>205</v>
      </c>
      <c r="D49" s="111" t="s">
        <v>69</v>
      </c>
      <c r="E49" s="111" t="s">
        <v>33</v>
      </c>
      <c r="F49" s="111" t="s">
        <v>52</v>
      </c>
      <c r="G49" s="112" t="s">
        <v>206</v>
      </c>
      <c r="H49" s="111">
        <v>7</v>
      </c>
      <c r="I49" s="134"/>
      <c r="J49" s="111" t="s">
        <v>85</v>
      </c>
      <c r="K49" s="111" t="s">
        <v>37</v>
      </c>
      <c r="L49" s="111" t="s">
        <v>38</v>
      </c>
      <c r="M49" s="111"/>
      <c r="N49" s="131"/>
    </row>
    <row r="50" ht="27" customHeight="1" spans="1:14">
      <c r="A50" s="106">
        <v>26</v>
      </c>
      <c r="B50" s="110" t="s">
        <v>207</v>
      </c>
      <c r="C50" s="111" t="s">
        <v>207</v>
      </c>
      <c r="D50" s="111" t="s">
        <v>17</v>
      </c>
      <c r="E50" s="111" t="s">
        <v>33</v>
      </c>
      <c r="F50" s="111" t="s">
        <v>90</v>
      </c>
      <c r="G50" s="112" t="s">
        <v>208</v>
      </c>
      <c r="H50" s="111">
        <v>50</v>
      </c>
      <c r="I50" s="132" t="s">
        <v>209</v>
      </c>
      <c r="J50" s="111" t="s">
        <v>85</v>
      </c>
      <c r="K50" s="111" t="s">
        <v>31</v>
      </c>
      <c r="L50" s="111" t="s">
        <v>38</v>
      </c>
      <c r="M50" s="111"/>
      <c r="N50" s="136"/>
    </row>
    <row r="51" ht="27" customHeight="1" spans="1:14">
      <c r="A51" s="106"/>
      <c r="B51" s="110"/>
      <c r="C51" s="111" t="s">
        <v>210</v>
      </c>
      <c r="D51" s="111" t="s">
        <v>76</v>
      </c>
      <c r="E51" s="111" t="s">
        <v>18</v>
      </c>
      <c r="F51" s="111" t="s">
        <v>90</v>
      </c>
      <c r="G51" s="112" t="s">
        <v>211</v>
      </c>
      <c r="H51" s="111">
        <v>45</v>
      </c>
      <c r="I51" s="133"/>
      <c r="J51" s="111" t="s">
        <v>85</v>
      </c>
      <c r="K51" s="111" t="s">
        <v>31</v>
      </c>
      <c r="L51" s="111" t="s">
        <v>38</v>
      </c>
      <c r="M51" s="111"/>
      <c r="N51" s="140"/>
    </row>
    <row r="52" ht="25" customHeight="1" spans="1:14">
      <c r="A52" s="106"/>
      <c r="B52" s="110"/>
      <c r="C52" s="111" t="s">
        <v>212</v>
      </c>
      <c r="D52" s="111" t="s">
        <v>93</v>
      </c>
      <c r="E52" s="111" t="s">
        <v>18</v>
      </c>
      <c r="F52" s="111" t="s">
        <v>90</v>
      </c>
      <c r="G52" s="112" t="s">
        <v>213</v>
      </c>
      <c r="H52" s="111">
        <v>22</v>
      </c>
      <c r="I52" s="133"/>
      <c r="J52" s="111" t="s">
        <v>85</v>
      </c>
      <c r="K52" s="111" t="s">
        <v>37</v>
      </c>
      <c r="L52" s="111" t="s">
        <v>38</v>
      </c>
      <c r="M52" s="111">
        <v>30</v>
      </c>
      <c r="N52" s="131"/>
    </row>
    <row r="53" ht="21" customHeight="1" spans="1:14">
      <c r="A53" s="106"/>
      <c r="B53" s="110"/>
      <c r="C53" s="111" t="s">
        <v>214</v>
      </c>
      <c r="D53" s="111" t="s">
        <v>93</v>
      </c>
      <c r="E53" s="111" t="s">
        <v>18</v>
      </c>
      <c r="F53" s="111" t="s">
        <v>90</v>
      </c>
      <c r="G53" s="112" t="s">
        <v>215</v>
      </c>
      <c r="H53" s="111">
        <v>10</v>
      </c>
      <c r="I53" s="134"/>
      <c r="J53" s="111" t="s">
        <v>85</v>
      </c>
      <c r="K53" s="111" t="s">
        <v>37</v>
      </c>
      <c r="L53" s="111" t="s">
        <v>38</v>
      </c>
      <c r="M53" s="111"/>
      <c r="N53" s="131"/>
    </row>
    <row r="54" ht="40" customHeight="1" spans="1:14">
      <c r="A54" s="106">
        <v>27</v>
      </c>
      <c r="B54" s="110" t="s">
        <v>216</v>
      </c>
      <c r="C54" s="113" t="s">
        <v>216</v>
      </c>
      <c r="D54" s="113" t="s">
        <v>17</v>
      </c>
      <c r="E54" s="113" t="s">
        <v>18</v>
      </c>
      <c r="F54" s="113" t="s">
        <v>52</v>
      </c>
      <c r="G54" s="116" t="s">
        <v>124</v>
      </c>
      <c r="H54" s="113">
        <v>49</v>
      </c>
      <c r="I54" s="132" t="s">
        <v>217</v>
      </c>
      <c r="J54" s="129" t="s">
        <v>85</v>
      </c>
      <c r="K54" s="113" t="s">
        <v>56</v>
      </c>
      <c r="L54" s="116" t="s">
        <v>38</v>
      </c>
      <c r="M54" s="111"/>
      <c r="N54" s="131"/>
    </row>
    <row r="55" ht="30" customHeight="1" spans="1:14">
      <c r="A55" s="106"/>
      <c r="B55" s="110"/>
      <c r="C55" s="113" t="s">
        <v>218</v>
      </c>
      <c r="D55" s="113" t="s">
        <v>93</v>
      </c>
      <c r="E55" s="113" t="s">
        <v>18</v>
      </c>
      <c r="F55" s="113" t="s">
        <v>52</v>
      </c>
      <c r="G55" s="116" t="s">
        <v>219</v>
      </c>
      <c r="H55" s="113">
        <v>27</v>
      </c>
      <c r="I55" s="134"/>
      <c r="J55" s="129" t="s">
        <v>85</v>
      </c>
      <c r="K55" s="113" t="s">
        <v>37</v>
      </c>
      <c r="L55" s="116" t="s">
        <v>38</v>
      </c>
      <c r="M55" s="111">
        <v>60</v>
      </c>
      <c r="N55" s="131"/>
    </row>
    <row r="56" ht="43" customHeight="1" spans="1:14">
      <c r="A56" s="106">
        <v>28</v>
      </c>
      <c r="B56" s="107" t="s">
        <v>220</v>
      </c>
      <c r="C56" s="108" t="s">
        <v>220</v>
      </c>
      <c r="D56" s="120" t="s">
        <v>17</v>
      </c>
      <c r="E56" s="108" t="s">
        <v>33</v>
      </c>
      <c r="F56" s="111" t="s">
        <v>52</v>
      </c>
      <c r="G56" s="109" t="s">
        <v>221</v>
      </c>
      <c r="H56" s="108" t="s">
        <v>222</v>
      </c>
      <c r="I56" s="129" t="s">
        <v>148</v>
      </c>
      <c r="J56" s="130" t="s">
        <v>223</v>
      </c>
      <c r="K56" s="109" t="s">
        <v>31</v>
      </c>
      <c r="L56" s="130" t="s">
        <v>110</v>
      </c>
      <c r="M56" s="142">
        <v>30</v>
      </c>
      <c r="N56" s="131" t="s">
        <v>97</v>
      </c>
    </row>
    <row r="57" ht="33" customHeight="1" spans="1:14">
      <c r="A57" s="106">
        <v>30</v>
      </c>
      <c r="B57" s="110" t="s">
        <v>224</v>
      </c>
      <c r="C57" s="111" t="s">
        <v>224</v>
      </c>
      <c r="D57" s="114" t="s">
        <v>17</v>
      </c>
      <c r="E57" s="114" t="s">
        <v>18</v>
      </c>
      <c r="F57" s="111" t="s">
        <v>52</v>
      </c>
      <c r="G57" s="112" t="s">
        <v>142</v>
      </c>
      <c r="H57" s="114">
        <v>69</v>
      </c>
      <c r="I57" s="129" t="s">
        <v>225</v>
      </c>
      <c r="J57" s="111" t="s">
        <v>85</v>
      </c>
      <c r="K57" s="111" t="s">
        <v>31</v>
      </c>
      <c r="L57" s="143" t="s">
        <v>38</v>
      </c>
      <c r="M57" s="142">
        <v>30</v>
      </c>
      <c r="N57" s="131"/>
    </row>
    <row r="58" ht="35" customHeight="1" spans="1:14">
      <c r="A58" s="106">
        <v>31</v>
      </c>
      <c r="B58" s="110" t="s">
        <v>226</v>
      </c>
      <c r="C58" s="111" t="s">
        <v>226</v>
      </c>
      <c r="D58" s="111" t="s">
        <v>17</v>
      </c>
      <c r="E58" s="111" t="s">
        <v>33</v>
      </c>
      <c r="F58" s="111" t="s">
        <v>52</v>
      </c>
      <c r="G58" s="112" t="s">
        <v>221</v>
      </c>
      <c r="H58" s="111">
        <v>33</v>
      </c>
      <c r="I58" s="129" t="s">
        <v>227</v>
      </c>
      <c r="J58" s="111" t="s">
        <v>85</v>
      </c>
      <c r="K58" s="111" t="s">
        <v>37</v>
      </c>
      <c r="L58" s="111" t="s">
        <v>38</v>
      </c>
      <c r="M58" s="119">
        <v>30</v>
      </c>
      <c r="N58" s="131"/>
    </row>
    <row r="59" ht="40" customHeight="1" spans="1:14">
      <c r="A59" s="106">
        <v>32</v>
      </c>
      <c r="B59" s="110" t="s">
        <v>228</v>
      </c>
      <c r="C59" s="111" t="s">
        <v>228</v>
      </c>
      <c r="D59" s="111" t="s">
        <v>17</v>
      </c>
      <c r="E59" s="111" t="s">
        <v>33</v>
      </c>
      <c r="F59" s="111" t="s">
        <v>90</v>
      </c>
      <c r="G59" s="112" t="s">
        <v>72</v>
      </c>
      <c r="H59" s="111">
        <v>33</v>
      </c>
      <c r="I59" s="129" t="s">
        <v>229</v>
      </c>
      <c r="J59" s="111" t="s">
        <v>85</v>
      </c>
      <c r="K59" s="111" t="s">
        <v>37</v>
      </c>
      <c r="L59" s="111" t="s">
        <v>38</v>
      </c>
      <c r="M59" s="119">
        <v>30</v>
      </c>
      <c r="N59" s="131"/>
    </row>
    <row r="60" ht="26" customHeight="1" spans="1:14">
      <c r="A60" s="106">
        <v>33</v>
      </c>
      <c r="B60" s="110" t="s">
        <v>230</v>
      </c>
      <c r="C60" s="111" t="s">
        <v>230</v>
      </c>
      <c r="D60" s="111" t="s">
        <v>17</v>
      </c>
      <c r="E60" s="111" t="s">
        <v>18</v>
      </c>
      <c r="F60" s="111" t="s">
        <v>52</v>
      </c>
      <c r="G60" s="112" t="s">
        <v>231</v>
      </c>
      <c r="H60" s="111">
        <v>54</v>
      </c>
      <c r="I60" s="132" t="s">
        <v>232</v>
      </c>
      <c r="J60" s="111" t="s">
        <v>85</v>
      </c>
      <c r="K60" s="111" t="s">
        <v>31</v>
      </c>
      <c r="L60" s="111" t="s">
        <v>38</v>
      </c>
      <c r="M60" s="135">
        <v>60</v>
      </c>
      <c r="N60" s="136"/>
    </row>
    <row r="61" ht="23" customHeight="1" spans="1:14">
      <c r="A61" s="106"/>
      <c r="B61" s="110"/>
      <c r="C61" s="111" t="s">
        <v>233</v>
      </c>
      <c r="D61" s="111" t="s">
        <v>65</v>
      </c>
      <c r="E61" s="111" t="s">
        <v>33</v>
      </c>
      <c r="F61" s="111" t="s">
        <v>52</v>
      </c>
      <c r="G61" s="112" t="s">
        <v>234</v>
      </c>
      <c r="H61" s="111">
        <v>63</v>
      </c>
      <c r="I61" s="133"/>
      <c r="J61" s="111" t="s">
        <v>85</v>
      </c>
      <c r="K61" s="111" t="s">
        <v>31</v>
      </c>
      <c r="L61" s="111" t="s">
        <v>38</v>
      </c>
      <c r="M61" s="139"/>
      <c r="N61" s="140"/>
    </row>
    <row r="62" ht="30" customHeight="1" spans="1:14">
      <c r="A62" s="106"/>
      <c r="B62" s="110"/>
      <c r="C62" s="111" t="s">
        <v>235</v>
      </c>
      <c r="D62" s="111" t="s">
        <v>69</v>
      </c>
      <c r="E62" s="111" t="s">
        <v>33</v>
      </c>
      <c r="F62" s="111" t="s">
        <v>52</v>
      </c>
      <c r="G62" s="112" t="s">
        <v>236</v>
      </c>
      <c r="H62" s="111">
        <v>30</v>
      </c>
      <c r="I62" s="134"/>
      <c r="J62" s="111" t="s">
        <v>85</v>
      </c>
      <c r="K62" s="111" t="s">
        <v>37</v>
      </c>
      <c r="L62" s="111" t="s">
        <v>38</v>
      </c>
      <c r="M62" s="111">
        <v>60</v>
      </c>
      <c r="N62" s="131"/>
    </row>
    <row r="63" ht="39" customHeight="1" spans="1:14">
      <c r="A63" s="124">
        <v>34</v>
      </c>
      <c r="B63" s="125" t="s">
        <v>237</v>
      </c>
      <c r="C63" s="111" t="s">
        <v>237</v>
      </c>
      <c r="D63" s="111" t="s">
        <v>17</v>
      </c>
      <c r="E63" s="111" t="s">
        <v>18</v>
      </c>
      <c r="F63" s="111" t="s">
        <v>90</v>
      </c>
      <c r="G63" s="112" t="s">
        <v>238</v>
      </c>
      <c r="H63" s="111">
        <v>31</v>
      </c>
      <c r="I63" s="132" t="s">
        <v>239</v>
      </c>
      <c r="J63" s="111" t="s">
        <v>85</v>
      </c>
      <c r="K63" s="111" t="s">
        <v>31</v>
      </c>
      <c r="L63" s="111" t="s">
        <v>38</v>
      </c>
      <c r="M63" s="135">
        <v>30</v>
      </c>
      <c r="N63" s="136"/>
    </row>
    <row r="64" ht="39" customHeight="1" spans="1:14">
      <c r="A64" s="126"/>
      <c r="B64" s="127"/>
      <c r="C64" s="111" t="s">
        <v>240</v>
      </c>
      <c r="D64" s="111" t="s">
        <v>156</v>
      </c>
      <c r="E64" s="111" t="s">
        <v>33</v>
      </c>
      <c r="F64" s="111" t="s">
        <v>90</v>
      </c>
      <c r="G64" s="112" t="s">
        <v>241</v>
      </c>
      <c r="H64" s="111">
        <v>31</v>
      </c>
      <c r="I64" s="133"/>
      <c r="J64" s="111" t="s">
        <v>85</v>
      </c>
      <c r="K64" s="111" t="s">
        <v>31</v>
      </c>
      <c r="L64" s="111" t="s">
        <v>38</v>
      </c>
      <c r="M64" s="139"/>
      <c r="N64" s="140"/>
    </row>
    <row r="65" ht="29" customHeight="1" spans="1:14">
      <c r="A65" s="144"/>
      <c r="B65" s="144"/>
      <c r="C65" s="144"/>
      <c r="D65" s="144"/>
      <c r="E65" s="144"/>
      <c r="F65" s="144"/>
      <c r="G65" s="144"/>
      <c r="H65" s="144"/>
      <c r="I65" s="145"/>
      <c r="J65" s="145"/>
      <c r="K65" s="144"/>
      <c r="L65" s="144"/>
      <c r="M65" s="146">
        <f>SUM(M3:M64)</f>
        <v>1470</v>
      </c>
      <c r="N65" s="146" t="s">
        <v>242</v>
      </c>
    </row>
  </sheetData>
  <mergeCells count="72">
    <mergeCell ref="A1:N1"/>
    <mergeCell ref="A4:A6"/>
    <mergeCell ref="A7:A10"/>
    <mergeCell ref="A13:A15"/>
    <mergeCell ref="A27:A28"/>
    <mergeCell ref="A29:A30"/>
    <mergeCell ref="A31:A34"/>
    <mergeCell ref="A35:A36"/>
    <mergeCell ref="A37:A40"/>
    <mergeCell ref="A41:A42"/>
    <mergeCell ref="A43:A45"/>
    <mergeCell ref="A46:A49"/>
    <mergeCell ref="A50:A53"/>
    <mergeCell ref="A54:A55"/>
    <mergeCell ref="A60:A62"/>
    <mergeCell ref="A63:A64"/>
    <mergeCell ref="B4:B6"/>
    <mergeCell ref="B7:B10"/>
    <mergeCell ref="B13:B15"/>
    <mergeCell ref="B27:B28"/>
    <mergeCell ref="B29:B30"/>
    <mergeCell ref="B31:B34"/>
    <mergeCell ref="B35:B36"/>
    <mergeCell ref="B37:B40"/>
    <mergeCell ref="B41:B42"/>
    <mergeCell ref="B43:B45"/>
    <mergeCell ref="B46:B49"/>
    <mergeCell ref="B50:B53"/>
    <mergeCell ref="B54:B55"/>
    <mergeCell ref="B60:B62"/>
    <mergeCell ref="B63:B64"/>
    <mergeCell ref="I4:I6"/>
    <mergeCell ref="I7:I10"/>
    <mergeCell ref="I13:I15"/>
    <mergeCell ref="I27:I28"/>
    <mergeCell ref="I29:I30"/>
    <mergeCell ref="I31:I34"/>
    <mergeCell ref="I35:I36"/>
    <mergeCell ref="I37:I40"/>
    <mergeCell ref="I41:I42"/>
    <mergeCell ref="I43:I45"/>
    <mergeCell ref="I46:I49"/>
    <mergeCell ref="I50:I53"/>
    <mergeCell ref="I54:I55"/>
    <mergeCell ref="I60:I62"/>
    <mergeCell ref="I63:I64"/>
    <mergeCell ref="M7:M10"/>
    <mergeCell ref="M13:M15"/>
    <mergeCell ref="M27:M28"/>
    <mergeCell ref="M29:M30"/>
    <mergeCell ref="M31:M34"/>
    <mergeCell ref="M35:M36"/>
    <mergeCell ref="M37:M40"/>
    <mergeCell ref="M41:M42"/>
    <mergeCell ref="M43:M44"/>
    <mergeCell ref="M46:M47"/>
    <mergeCell ref="M50:M51"/>
    <mergeCell ref="M60:M61"/>
    <mergeCell ref="M63:M64"/>
    <mergeCell ref="N7:N10"/>
    <mergeCell ref="N13:N15"/>
    <mergeCell ref="N27:N28"/>
    <mergeCell ref="N29:N30"/>
    <mergeCell ref="N31:N34"/>
    <mergeCell ref="N35:N36"/>
    <mergeCell ref="N37:N40"/>
    <mergeCell ref="N41:N42"/>
    <mergeCell ref="N43:N44"/>
    <mergeCell ref="N46:N47"/>
    <mergeCell ref="N50:N51"/>
    <mergeCell ref="N60:N61"/>
    <mergeCell ref="N63:N64"/>
  </mergeCells>
  <pageMargins left="0.354166666666667" right="0.393055555555556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3" workbookViewId="0">
      <selection activeCell="I3" sqref="I$1:I$1048576"/>
    </sheetView>
  </sheetViews>
  <sheetFormatPr defaultColWidth="9" defaultRowHeight="18.75" outlineLevelCol="5"/>
  <cols>
    <col min="1" max="1" width="7.225" style="91" customWidth="1"/>
    <col min="2" max="2" width="12.1083333333333" style="91" customWidth="1"/>
    <col min="3" max="3" width="13.875" style="91" customWidth="1"/>
    <col min="4" max="4" width="26.5" style="91" customWidth="1"/>
    <col min="5" max="5" width="12.5" style="91" customWidth="1"/>
    <col min="6" max="6" width="14.625" style="91" customWidth="1"/>
    <col min="7" max="16384" width="9" style="91"/>
  </cols>
  <sheetData>
    <row r="1" ht="40" customHeight="1" spans="1:6">
      <c r="A1" s="92" t="s">
        <v>243</v>
      </c>
      <c r="B1" s="93"/>
      <c r="C1" s="93"/>
      <c r="D1" s="93"/>
      <c r="E1" s="93"/>
      <c r="F1" s="94"/>
    </row>
    <row r="2" ht="29" customHeight="1" spans="1:6">
      <c r="A2" s="95" t="s">
        <v>1</v>
      </c>
      <c r="B2" s="95" t="s">
        <v>244</v>
      </c>
      <c r="C2" s="95" t="s">
        <v>245</v>
      </c>
      <c r="D2" s="95" t="s">
        <v>7</v>
      </c>
      <c r="E2" s="95" t="s">
        <v>246</v>
      </c>
      <c r="F2" s="95" t="s">
        <v>15</v>
      </c>
    </row>
    <row r="3" ht="24" customHeight="1" spans="1:6">
      <c r="A3" s="95">
        <v>1</v>
      </c>
      <c r="B3" s="95" t="s">
        <v>247</v>
      </c>
      <c r="C3" s="95" t="s">
        <v>248</v>
      </c>
      <c r="D3" s="96" t="s">
        <v>99</v>
      </c>
      <c r="E3" s="96" t="s">
        <v>249</v>
      </c>
      <c r="F3" s="95" t="s">
        <v>250</v>
      </c>
    </row>
    <row r="4" ht="24" customHeight="1" spans="1:6">
      <c r="A4" s="95">
        <v>2</v>
      </c>
      <c r="B4" s="95" t="s">
        <v>251</v>
      </c>
      <c r="C4" s="95" t="s">
        <v>252</v>
      </c>
      <c r="D4" s="96" t="s">
        <v>253</v>
      </c>
      <c r="E4" s="96" t="s">
        <v>254</v>
      </c>
      <c r="F4" s="95" t="s">
        <v>250</v>
      </c>
    </row>
    <row r="5" ht="24" customHeight="1" spans="1:6">
      <c r="A5" s="95">
        <v>3</v>
      </c>
      <c r="B5" s="95" t="s">
        <v>251</v>
      </c>
      <c r="C5" s="95" t="s">
        <v>255</v>
      </c>
      <c r="D5" s="95" t="s">
        <v>256</v>
      </c>
      <c r="E5" s="96" t="s">
        <v>254</v>
      </c>
      <c r="F5" s="95" t="s">
        <v>250</v>
      </c>
    </row>
    <row r="6" ht="24" customHeight="1" spans="1:6">
      <c r="A6" s="95">
        <v>4</v>
      </c>
      <c r="B6" s="95" t="s">
        <v>257</v>
      </c>
      <c r="C6" s="95" t="s">
        <v>258</v>
      </c>
      <c r="D6" s="97" t="s">
        <v>82</v>
      </c>
      <c r="E6" s="96" t="s">
        <v>254</v>
      </c>
      <c r="F6" s="95" t="s">
        <v>250</v>
      </c>
    </row>
    <row r="7" ht="24" customHeight="1" spans="1:6">
      <c r="A7" s="95">
        <v>5</v>
      </c>
      <c r="B7" s="95" t="s">
        <v>257</v>
      </c>
      <c r="C7" s="95" t="s">
        <v>259</v>
      </c>
      <c r="D7" s="97" t="s">
        <v>172</v>
      </c>
      <c r="E7" s="96" t="s">
        <v>254</v>
      </c>
      <c r="F7" s="95" t="s">
        <v>250</v>
      </c>
    </row>
    <row r="8" ht="24" customHeight="1" spans="1:6">
      <c r="A8" s="95">
        <v>6</v>
      </c>
      <c r="B8" s="95" t="s">
        <v>257</v>
      </c>
      <c r="C8" s="95" t="s">
        <v>260</v>
      </c>
      <c r="D8" s="97" t="s">
        <v>219</v>
      </c>
      <c r="E8" s="96" t="s">
        <v>254</v>
      </c>
      <c r="F8" s="95" t="s">
        <v>250</v>
      </c>
    </row>
    <row r="9" ht="24" customHeight="1" spans="1:6">
      <c r="A9" s="95">
        <v>7</v>
      </c>
      <c r="B9" s="95" t="s">
        <v>261</v>
      </c>
      <c r="C9" s="95" t="s">
        <v>262</v>
      </c>
      <c r="D9" s="95" t="s">
        <v>263</v>
      </c>
      <c r="E9" s="96" t="s">
        <v>254</v>
      </c>
      <c r="F9" s="95" t="s">
        <v>250</v>
      </c>
    </row>
    <row r="10" ht="24" customHeight="1" spans="1:6">
      <c r="A10" s="95">
        <v>8</v>
      </c>
      <c r="B10" s="95" t="s">
        <v>264</v>
      </c>
      <c r="C10" s="95" t="s">
        <v>265</v>
      </c>
      <c r="D10" s="97" t="s">
        <v>266</v>
      </c>
      <c r="E10" s="96" t="s">
        <v>254</v>
      </c>
      <c r="F10" s="95" t="s">
        <v>250</v>
      </c>
    </row>
    <row r="11" ht="24" customHeight="1" spans="1:6">
      <c r="A11" s="95">
        <v>9</v>
      </c>
      <c r="B11" s="95" t="s">
        <v>264</v>
      </c>
      <c r="C11" s="95" t="s">
        <v>267</v>
      </c>
      <c r="D11" s="96" t="s">
        <v>177</v>
      </c>
      <c r="E11" s="96" t="s">
        <v>254</v>
      </c>
      <c r="F11" s="95" t="s">
        <v>250</v>
      </c>
    </row>
    <row r="12" ht="24" customHeight="1" spans="1:6">
      <c r="A12" s="95">
        <v>10</v>
      </c>
      <c r="B12" s="95" t="s">
        <v>268</v>
      </c>
      <c r="C12" s="95" t="s">
        <v>269</v>
      </c>
      <c r="D12" s="97" t="s">
        <v>270</v>
      </c>
      <c r="E12" s="96" t="s">
        <v>254</v>
      </c>
      <c r="F12" s="95" t="s">
        <v>250</v>
      </c>
    </row>
    <row r="13" ht="24" customHeight="1" spans="1:6">
      <c r="A13" s="95">
        <v>11</v>
      </c>
      <c r="B13" s="95" t="s">
        <v>268</v>
      </c>
      <c r="C13" s="95" t="s">
        <v>271</v>
      </c>
      <c r="D13" s="97" t="s">
        <v>256</v>
      </c>
      <c r="E13" s="96" t="s">
        <v>254</v>
      </c>
      <c r="F13" s="95" t="s">
        <v>250</v>
      </c>
    </row>
    <row r="14" ht="24" customHeight="1" spans="1:6">
      <c r="A14" s="95">
        <v>12</v>
      </c>
      <c r="B14" s="95" t="s">
        <v>272</v>
      </c>
      <c r="C14" s="95" t="s">
        <v>273</v>
      </c>
      <c r="D14" s="97" t="s">
        <v>274</v>
      </c>
      <c r="E14" s="96" t="s">
        <v>254</v>
      </c>
      <c r="F14" s="95" t="s">
        <v>250</v>
      </c>
    </row>
    <row r="15" ht="24" customHeight="1" spans="1:6">
      <c r="A15" s="95">
        <v>13</v>
      </c>
      <c r="B15" s="95" t="s">
        <v>272</v>
      </c>
      <c r="C15" s="95" t="s">
        <v>275</v>
      </c>
      <c r="D15" s="95" t="s">
        <v>274</v>
      </c>
      <c r="E15" s="96" t="s">
        <v>254</v>
      </c>
      <c r="F15" s="95" t="s">
        <v>250</v>
      </c>
    </row>
    <row r="16" ht="24" customHeight="1" spans="1:6">
      <c r="A16" s="95">
        <v>14</v>
      </c>
      <c r="B16" s="95" t="s">
        <v>247</v>
      </c>
      <c r="C16" s="95" t="s">
        <v>276</v>
      </c>
      <c r="D16" s="96" t="s">
        <v>82</v>
      </c>
      <c r="E16" s="96" t="s">
        <v>254</v>
      </c>
      <c r="F16" s="95" t="s">
        <v>250</v>
      </c>
    </row>
    <row r="17" ht="24" customHeight="1" spans="1:6">
      <c r="A17" s="95">
        <v>15</v>
      </c>
      <c r="B17" s="95" t="s">
        <v>247</v>
      </c>
      <c r="C17" s="95" t="s">
        <v>277</v>
      </c>
      <c r="D17" s="96" t="s">
        <v>278</v>
      </c>
      <c r="E17" s="96" t="s">
        <v>254</v>
      </c>
      <c r="F17" s="95" t="s">
        <v>250</v>
      </c>
    </row>
    <row r="18" ht="24" customHeight="1" spans="1:6">
      <c r="A18" s="95">
        <v>16</v>
      </c>
      <c r="B18" s="95" t="s">
        <v>279</v>
      </c>
      <c r="C18" s="95" t="s">
        <v>280</v>
      </c>
      <c r="D18" s="96" t="s">
        <v>281</v>
      </c>
      <c r="E18" s="96" t="s">
        <v>254</v>
      </c>
      <c r="F18" s="95" t="s">
        <v>250</v>
      </c>
    </row>
    <row r="19" ht="24" customHeight="1" spans="1:6">
      <c r="A19" s="95">
        <v>17</v>
      </c>
      <c r="B19" s="95" t="s">
        <v>279</v>
      </c>
      <c r="C19" s="95" t="s">
        <v>282</v>
      </c>
      <c r="D19" s="97" t="s">
        <v>283</v>
      </c>
      <c r="E19" s="96" t="s">
        <v>254</v>
      </c>
      <c r="F19" s="95" t="s">
        <v>250</v>
      </c>
    </row>
    <row r="20" ht="24" customHeight="1" spans="1:6">
      <c r="A20" s="95">
        <v>18</v>
      </c>
      <c r="B20" s="95" t="s">
        <v>279</v>
      </c>
      <c r="C20" s="95" t="s">
        <v>284</v>
      </c>
      <c r="D20" s="96" t="s">
        <v>285</v>
      </c>
      <c r="E20" s="96" t="s">
        <v>254</v>
      </c>
      <c r="F20" s="95" t="s">
        <v>250</v>
      </c>
    </row>
    <row r="21" ht="24" customHeight="1" spans="1:6">
      <c r="A21" s="95">
        <v>19</v>
      </c>
      <c r="B21" s="95" t="s">
        <v>279</v>
      </c>
      <c r="C21" s="95" t="s">
        <v>286</v>
      </c>
      <c r="D21" s="96" t="s">
        <v>219</v>
      </c>
      <c r="E21" s="96" t="s">
        <v>254</v>
      </c>
      <c r="F21" s="95" t="s">
        <v>250</v>
      </c>
    </row>
    <row r="22" ht="24" customHeight="1" spans="1:6">
      <c r="A22" s="95">
        <v>20</v>
      </c>
      <c r="B22" s="95" t="s">
        <v>279</v>
      </c>
      <c r="C22" s="95" t="s">
        <v>287</v>
      </c>
      <c r="D22" s="96" t="s">
        <v>99</v>
      </c>
      <c r="E22" s="96" t="s">
        <v>254</v>
      </c>
      <c r="F22" s="95" t="s">
        <v>250</v>
      </c>
    </row>
    <row r="23" ht="24" customHeight="1" spans="1:6">
      <c r="A23" s="95">
        <v>21</v>
      </c>
      <c r="B23" s="95" t="s">
        <v>279</v>
      </c>
      <c r="C23" s="95" t="s">
        <v>288</v>
      </c>
      <c r="D23" s="96" t="s">
        <v>266</v>
      </c>
      <c r="E23" s="96" t="s">
        <v>254</v>
      </c>
      <c r="F23" s="95" t="s">
        <v>250</v>
      </c>
    </row>
    <row r="24" ht="24" customHeight="1" spans="1:6">
      <c r="A24" s="95">
        <v>22</v>
      </c>
      <c r="B24" s="95" t="s">
        <v>279</v>
      </c>
      <c r="C24" s="95" t="s">
        <v>289</v>
      </c>
      <c r="D24" s="96" t="s">
        <v>99</v>
      </c>
      <c r="E24" s="96" t="s">
        <v>254</v>
      </c>
      <c r="F24" s="95" t="s">
        <v>250</v>
      </c>
    </row>
    <row r="25" ht="24" customHeight="1" spans="1:6">
      <c r="A25" s="95">
        <v>23</v>
      </c>
      <c r="B25" s="95" t="s">
        <v>251</v>
      </c>
      <c r="C25" s="95" t="s">
        <v>290</v>
      </c>
      <c r="D25" s="96" t="s">
        <v>219</v>
      </c>
      <c r="E25" s="96" t="s">
        <v>254</v>
      </c>
      <c r="F25" s="95" t="s">
        <v>250</v>
      </c>
    </row>
    <row r="26" ht="24" customHeight="1" spans="1:6">
      <c r="A26" s="95">
        <v>24</v>
      </c>
      <c r="B26" s="95" t="s">
        <v>251</v>
      </c>
      <c r="C26" s="95" t="s">
        <v>291</v>
      </c>
      <c r="D26" s="96" t="s">
        <v>292</v>
      </c>
      <c r="E26" s="96" t="s">
        <v>254</v>
      </c>
      <c r="F26" s="95" t="s">
        <v>250</v>
      </c>
    </row>
    <row r="27" ht="24" customHeight="1" spans="1:6">
      <c r="A27" s="95">
        <v>25</v>
      </c>
      <c r="B27" s="95" t="s">
        <v>251</v>
      </c>
      <c r="C27" s="95" t="s">
        <v>293</v>
      </c>
      <c r="D27" s="96" t="s">
        <v>294</v>
      </c>
      <c r="E27" s="96" t="s">
        <v>254</v>
      </c>
      <c r="F27" s="95" t="s">
        <v>250</v>
      </c>
    </row>
    <row r="28" ht="24" customHeight="1" spans="1:6">
      <c r="A28" s="95">
        <v>26</v>
      </c>
      <c r="B28" s="95" t="s">
        <v>251</v>
      </c>
      <c r="C28" s="95" t="s">
        <v>295</v>
      </c>
      <c r="D28" s="96" t="s">
        <v>292</v>
      </c>
      <c r="E28" s="96" t="s">
        <v>254</v>
      </c>
      <c r="F28" s="95" t="s">
        <v>250</v>
      </c>
    </row>
    <row r="29" ht="24" customHeight="1" spans="1:6">
      <c r="A29" s="95">
        <v>27</v>
      </c>
      <c r="B29" s="95" t="s">
        <v>251</v>
      </c>
      <c r="C29" s="95" t="s">
        <v>296</v>
      </c>
      <c r="D29" s="96" t="s">
        <v>292</v>
      </c>
      <c r="E29" s="96" t="s">
        <v>254</v>
      </c>
      <c r="F29" s="95" t="s">
        <v>250</v>
      </c>
    </row>
    <row r="30" ht="24" customHeight="1" spans="1:6">
      <c r="A30" s="95">
        <v>28</v>
      </c>
      <c r="B30" s="95" t="s">
        <v>251</v>
      </c>
      <c r="C30" s="95" t="s">
        <v>297</v>
      </c>
      <c r="D30" s="96" t="s">
        <v>298</v>
      </c>
      <c r="E30" s="96" t="s">
        <v>254</v>
      </c>
      <c r="F30" s="95" t="s">
        <v>250</v>
      </c>
    </row>
    <row r="31" ht="24" customHeight="1" spans="1:6">
      <c r="A31" s="95">
        <v>29</v>
      </c>
      <c r="B31" s="95" t="s">
        <v>257</v>
      </c>
      <c r="C31" s="95" t="s">
        <v>299</v>
      </c>
      <c r="D31" s="97" t="s">
        <v>300</v>
      </c>
      <c r="E31" s="96" t="s">
        <v>254</v>
      </c>
      <c r="F31" s="95" t="s">
        <v>250</v>
      </c>
    </row>
    <row r="32" ht="24" customHeight="1" spans="1:6">
      <c r="A32" s="95">
        <v>30</v>
      </c>
      <c r="B32" s="95" t="s">
        <v>257</v>
      </c>
      <c r="C32" s="95" t="s">
        <v>301</v>
      </c>
      <c r="D32" s="97" t="s">
        <v>63</v>
      </c>
      <c r="E32" s="96" t="s">
        <v>254</v>
      </c>
      <c r="F32" s="95" t="s">
        <v>250</v>
      </c>
    </row>
    <row r="33" ht="24" customHeight="1" spans="1:6">
      <c r="A33" s="95">
        <v>31</v>
      </c>
      <c r="B33" s="95" t="s">
        <v>257</v>
      </c>
      <c r="C33" s="95" t="s">
        <v>302</v>
      </c>
      <c r="D33" s="97" t="s">
        <v>303</v>
      </c>
      <c r="E33" s="96" t="s">
        <v>254</v>
      </c>
      <c r="F33" s="95" t="s">
        <v>250</v>
      </c>
    </row>
    <row r="34" ht="24" customHeight="1" spans="1:6">
      <c r="A34" s="95">
        <v>32</v>
      </c>
      <c r="B34" s="95" t="s">
        <v>257</v>
      </c>
      <c r="C34" s="95" t="s">
        <v>304</v>
      </c>
      <c r="D34" s="95" t="s">
        <v>305</v>
      </c>
      <c r="E34" s="96" t="s">
        <v>254</v>
      </c>
      <c r="F34" s="95" t="s">
        <v>250</v>
      </c>
    </row>
    <row r="35" ht="24" customHeight="1" spans="1:6">
      <c r="A35" s="95">
        <v>33</v>
      </c>
      <c r="B35" s="95" t="s">
        <v>257</v>
      </c>
      <c r="C35" s="95" t="s">
        <v>306</v>
      </c>
      <c r="D35" s="97" t="s">
        <v>307</v>
      </c>
      <c r="E35" s="96" t="s">
        <v>254</v>
      </c>
      <c r="F35" s="95" t="s">
        <v>250</v>
      </c>
    </row>
    <row r="36" ht="24" customHeight="1" spans="1:6">
      <c r="A36" s="95">
        <v>34</v>
      </c>
      <c r="B36" s="95" t="s">
        <v>257</v>
      </c>
      <c r="C36" s="95" t="s">
        <v>308</v>
      </c>
      <c r="D36" s="97" t="s">
        <v>309</v>
      </c>
      <c r="E36" s="96" t="s">
        <v>254</v>
      </c>
      <c r="F36" s="95" t="s">
        <v>250</v>
      </c>
    </row>
    <row r="37" ht="24" customHeight="1" spans="1:6">
      <c r="A37" s="95">
        <v>35</v>
      </c>
      <c r="B37" s="95" t="s">
        <v>257</v>
      </c>
      <c r="C37" s="95" t="s">
        <v>310</v>
      </c>
      <c r="D37" s="97" t="s">
        <v>63</v>
      </c>
      <c r="E37" s="96" t="s">
        <v>254</v>
      </c>
      <c r="F37" s="95" t="s">
        <v>250</v>
      </c>
    </row>
    <row r="38" ht="24" customHeight="1" spans="1:6">
      <c r="A38" s="95">
        <v>36</v>
      </c>
      <c r="B38" s="95" t="s">
        <v>257</v>
      </c>
      <c r="C38" s="95" t="s">
        <v>311</v>
      </c>
      <c r="D38" s="97" t="s">
        <v>172</v>
      </c>
      <c r="E38" s="96" t="s">
        <v>254</v>
      </c>
      <c r="F38" s="95" t="s">
        <v>250</v>
      </c>
    </row>
    <row r="39" ht="24" customHeight="1" spans="1:6">
      <c r="A39" s="95">
        <v>37</v>
      </c>
      <c r="B39" s="95" t="s">
        <v>257</v>
      </c>
      <c r="C39" s="95" t="s">
        <v>312</v>
      </c>
      <c r="D39" s="97" t="s">
        <v>177</v>
      </c>
      <c r="E39" s="96" t="s">
        <v>254</v>
      </c>
      <c r="F39" s="95" t="s">
        <v>250</v>
      </c>
    </row>
    <row r="40" ht="24" customHeight="1" spans="1:6">
      <c r="A40" s="95">
        <v>38</v>
      </c>
      <c r="B40" s="95" t="s">
        <v>272</v>
      </c>
      <c r="C40" s="95" t="s">
        <v>313</v>
      </c>
      <c r="D40" s="97" t="s">
        <v>256</v>
      </c>
      <c r="E40" s="97" t="s">
        <v>314</v>
      </c>
      <c r="F40" s="95" t="s">
        <v>315</v>
      </c>
    </row>
    <row r="41" ht="24" customHeight="1" spans="1:6">
      <c r="A41" s="95">
        <v>39</v>
      </c>
      <c r="B41" s="95" t="s">
        <v>251</v>
      </c>
      <c r="C41" s="95" t="s">
        <v>316</v>
      </c>
      <c r="D41" s="96" t="s">
        <v>63</v>
      </c>
      <c r="E41" s="97" t="s">
        <v>314</v>
      </c>
      <c r="F41" s="95" t="s">
        <v>315</v>
      </c>
    </row>
    <row r="42" ht="24" customHeight="1" spans="1:6">
      <c r="A42" s="95">
        <v>40</v>
      </c>
      <c r="B42" s="95" t="s">
        <v>251</v>
      </c>
      <c r="C42" s="95" t="s">
        <v>317</v>
      </c>
      <c r="D42" s="96" t="s">
        <v>99</v>
      </c>
      <c r="E42" s="97" t="s">
        <v>314</v>
      </c>
      <c r="F42" s="95" t="s">
        <v>315</v>
      </c>
    </row>
    <row r="43" ht="24" customHeight="1" spans="1:6">
      <c r="A43" s="95">
        <v>41</v>
      </c>
      <c r="B43" s="95" t="s">
        <v>257</v>
      </c>
      <c r="C43" s="95" t="s">
        <v>318</v>
      </c>
      <c r="D43" s="97" t="s">
        <v>274</v>
      </c>
      <c r="E43" s="97" t="s">
        <v>314</v>
      </c>
      <c r="F43" s="95" t="s">
        <v>315</v>
      </c>
    </row>
    <row r="44" ht="45" customHeight="1" spans="1:6">
      <c r="A44" s="98"/>
      <c r="B44" s="98"/>
      <c r="C44" s="98"/>
      <c r="D44" s="98"/>
      <c r="E44" s="95" t="s">
        <v>319</v>
      </c>
      <c r="F44" s="99" t="s">
        <v>320</v>
      </c>
    </row>
  </sheetData>
  <autoFilter ref="A2:F44">
    <extLst/>
  </autoFilter>
  <mergeCells count="1">
    <mergeCell ref="A1:F1"/>
  </mergeCells>
  <pageMargins left="0.751388888888889" right="0.751388888888889" top="0.550694444444444" bottom="0.511805555555556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15" zoomScaleNormal="115" workbookViewId="0">
      <selection activeCell="H2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13.6916666666667" style="4" customWidth="1"/>
    <col min="13" max="13" width="13.6916666666667" style="5" customWidth="1"/>
    <col min="14" max="16384" width="9" style="6"/>
  </cols>
  <sheetData>
    <row r="1" ht="37" customHeight="1" spans="1:13">
      <c r="A1" s="7" t="s">
        <v>321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27" customFormat="1" ht="35" customHeight="1" spans="1:13">
      <c r="A3" s="39">
        <v>1</v>
      </c>
      <c r="B3" s="39" t="s">
        <v>327</v>
      </c>
      <c r="C3" s="40" t="s">
        <v>327</v>
      </c>
      <c r="D3" s="41" t="s">
        <v>17</v>
      </c>
      <c r="E3" s="41" t="s">
        <v>33</v>
      </c>
      <c r="F3" s="41" t="s">
        <v>90</v>
      </c>
      <c r="G3" s="40" t="s">
        <v>328</v>
      </c>
      <c r="H3" s="32" t="s">
        <v>329</v>
      </c>
      <c r="I3" s="35" t="s">
        <v>330</v>
      </c>
      <c r="J3" s="50" t="s">
        <v>31</v>
      </c>
      <c r="K3" s="50" t="s">
        <v>38</v>
      </c>
      <c r="L3" s="51">
        <v>4</v>
      </c>
      <c r="M3" s="51" t="s">
        <v>61</v>
      </c>
    </row>
    <row r="4" s="27" customFormat="1" ht="35" customHeight="1" spans="1:13">
      <c r="A4" s="43"/>
      <c r="B4" s="43"/>
      <c r="C4" s="40" t="s">
        <v>331</v>
      </c>
      <c r="D4" s="41" t="s">
        <v>332</v>
      </c>
      <c r="E4" s="41" t="s">
        <v>18</v>
      </c>
      <c r="F4" s="41" t="s">
        <v>90</v>
      </c>
      <c r="G4" s="40" t="s">
        <v>333</v>
      </c>
      <c r="H4" s="32"/>
      <c r="I4" s="46"/>
      <c r="J4" s="50" t="s">
        <v>31</v>
      </c>
      <c r="K4" s="50" t="s">
        <v>38</v>
      </c>
      <c r="L4" s="53"/>
      <c r="M4" s="53"/>
    </row>
    <row r="5" s="27" customFormat="1" ht="35" customHeight="1" spans="1:13">
      <c r="A5" s="42"/>
      <c r="B5" s="42"/>
      <c r="C5" s="40" t="s">
        <v>334</v>
      </c>
      <c r="D5" s="41" t="s">
        <v>69</v>
      </c>
      <c r="E5" s="41" t="s">
        <v>33</v>
      </c>
      <c r="F5" s="41" t="s">
        <v>90</v>
      </c>
      <c r="G5" s="40" t="s">
        <v>335</v>
      </c>
      <c r="H5" s="32"/>
      <c r="I5" s="46"/>
      <c r="J5" s="50" t="s">
        <v>37</v>
      </c>
      <c r="K5" s="50" t="s">
        <v>38</v>
      </c>
      <c r="L5" s="52"/>
      <c r="M5" s="52"/>
    </row>
    <row r="6" s="27" customFormat="1" ht="27" customHeight="1" spans="1:13">
      <c r="A6" s="43">
        <v>2</v>
      </c>
      <c r="B6" s="43" t="s">
        <v>336</v>
      </c>
      <c r="C6" s="40" t="s">
        <v>336</v>
      </c>
      <c r="D6" s="41" t="s">
        <v>17</v>
      </c>
      <c r="E6" s="41" t="s">
        <v>18</v>
      </c>
      <c r="F6" s="41" t="s">
        <v>90</v>
      </c>
      <c r="G6" s="40" t="s">
        <v>337</v>
      </c>
      <c r="H6" s="32"/>
      <c r="I6" s="46"/>
      <c r="J6" s="50" t="s">
        <v>37</v>
      </c>
      <c r="K6" s="50" t="s">
        <v>38</v>
      </c>
      <c r="L6" s="53">
        <v>2</v>
      </c>
      <c r="M6" s="53" t="s">
        <v>61</v>
      </c>
    </row>
    <row r="7" s="27" customFormat="1" ht="25" customHeight="1" spans="1:13">
      <c r="A7" s="40">
        <v>3</v>
      </c>
      <c r="B7" s="40" t="s">
        <v>338</v>
      </c>
      <c r="C7" s="40" t="s">
        <v>338</v>
      </c>
      <c r="D7" s="41" t="s">
        <v>17</v>
      </c>
      <c r="E7" s="41" t="s">
        <v>33</v>
      </c>
      <c r="F7" s="41" t="s">
        <v>90</v>
      </c>
      <c r="G7" s="40" t="s">
        <v>339</v>
      </c>
      <c r="H7" s="32" t="s">
        <v>340</v>
      </c>
      <c r="I7" s="32" t="s">
        <v>330</v>
      </c>
      <c r="J7" s="50" t="s">
        <v>31</v>
      </c>
      <c r="K7" s="50" t="s">
        <v>38</v>
      </c>
      <c r="L7" s="40">
        <v>3</v>
      </c>
      <c r="M7" s="40"/>
    </row>
    <row r="8" s="27" customFormat="1" ht="25" customHeight="1" spans="1:13">
      <c r="A8" s="40"/>
      <c r="B8" s="40"/>
      <c r="C8" s="40" t="s">
        <v>341</v>
      </c>
      <c r="D8" s="41" t="s">
        <v>332</v>
      </c>
      <c r="E8" s="41" t="s">
        <v>18</v>
      </c>
      <c r="F8" s="41" t="s">
        <v>90</v>
      </c>
      <c r="G8" s="40" t="s">
        <v>342</v>
      </c>
      <c r="H8" s="32"/>
      <c r="I8" s="32"/>
      <c r="J8" s="50" t="s">
        <v>31</v>
      </c>
      <c r="K8" s="50" t="s">
        <v>38</v>
      </c>
      <c r="L8" s="40"/>
      <c r="M8" s="40"/>
    </row>
    <row r="9" s="27" customFormat="1" ht="25" customHeight="1" spans="1:13">
      <c r="A9" s="40"/>
      <c r="B9" s="40"/>
      <c r="C9" s="40" t="s">
        <v>343</v>
      </c>
      <c r="D9" s="41" t="s">
        <v>69</v>
      </c>
      <c r="E9" s="41" t="s">
        <v>33</v>
      </c>
      <c r="F9" s="41" t="s">
        <v>90</v>
      </c>
      <c r="G9" s="40" t="s">
        <v>344</v>
      </c>
      <c r="H9" s="32"/>
      <c r="I9" s="32"/>
      <c r="J9" s="50" t="s">
        <v>37</v>
      </c>
      <c r="K9" s="50" t="s">
        <v>38</v>
      </c>
      <c r="L9" s="40"/>
      <c r="M9" s="40"/>
    </row>
    <row r="10" s="27" customFormat="1" ht="58" customHeight="1" spans="1:13">
      <c r="A10" s="40">
        <v>4</v>
      </c>
      <c r="B10" s="40" t="s">
        <v>345</v>
      </c>
      <c r="C10" s="40" t="s">
        <v>345</v>
      </c>
      <c r="D10" s="41" t="s">
        <v>17</v>
      </c>
      <c r="E10" s="41" t="s">
        <v>18</v>
      </c>
      <c r="F10" s="41" t="s">
        <v>90</v>
      </c>
      <c r="G10" s="40" t="s">
        <v>346</v>
      </c>
      <c r="H10" s="32"/>
      <c r="I10" s="32"/>
      <c r="J10" s="50" t="s">
        <v>31</v>
      </c>
      <c r="K10" s="50" t="s">
        <v>38</v>
      </c>
      <c r="L10" s="50">
        <v>1</v>
      </c>
      <c r="M10" s="50" t="s">
        <v>347</v>
      </c>
    </row>
    <row r="11" s="27" customFormat="1" ht="48" customHeight="1" spans="1:13">
      <c r="A11" s="40">
        <v>5</v>
      </c>
      <c r="B11" s="40" t="s">
        <v>348</v>
      </c>
      <c r="C11" s="40" t="s">
        <v>348</v>
      </c>
      <c r="D11" s="41" t="s">
        <v>17</v>
      </c>
      <c r="E11" s="41" t="s">
        <v>18</v>
      </c>
      <c r="F11" s="41" t="s">
        <v>90</v>
      </c>
      <c r="G11" s="40" t="s">
        <v>349</v>
      </c>
      <c r="H11" s="32"/>
      <c r="I11" s="32"/>
      <c r="J11" s="50" t="s">
        <v>31</v>
      </c>
      <c r="K11" s="50" t="s">
        <v>38</v>
      </c>
      <c r="L11" s="50">
        <v>2</v>
      </c>
      <c r="M11" s="50" t="s">
        <v>350</v>
      </c>
    </row>
    <row r="12" s="27" customFormat="1" ht="34" customHeight="1" spans="1:13">
      <c r="A12" s="40"/>
      <c r="B12" s="40"/>
      <c r="C12" s="40" t="s">
        <v>351</v>
      </c>
      <c r="D12" s="41" t="s">
        <v>69</v>
      </c>
      <c r="E12" s="41" t="s">
        <v>33</v>
      </c>
      <c r="F12" s="41" t="s">
        <v>90</v>
      </c>
      <c r="G12" s="40" t="s">
        <v>352</v>
      </c>
      <c r="H12" s="32"/>
      <c r="I12" s="32"/>
      <c r="J12" s="50" t="s">
        <v>37</v>
      </c>
      <c r="K12" s="50" t="s">
        <v>38</v>
      </c>
      <c r="L12" s="50"/>
      <c r="M12" s="50"/>
    </row>
    <row r="13" s="27" customFormat="1" ht="25" customHeight="1" spans="1:13">
      <c r="A13" s="40">
        <v>6</v>
      </c>
      <c r="B13" s="40" t="s">
        <v>353</v>
      </c>
      <c r="C13" s="40" t="s">
        <v>353</v>
      </c>
      <c r="D13" s="41" t="s">
        <v>17</v>
      </c>
      <c r="E13" s="41" t="s">
        <v>33</v>
      </c>
      <c r="F13" s="41" t="s">
        <v>90</v>
      </c>
      <c r="G13" s="40" t="s">
        <v>354</v>
      </c>
      <c r="H13" s="32" t="s">
        <v>355</v>
      </c>
      <c r="I13" s="32" t="s">
        <v>330</v>
      </c>
      <c r="J13" s="50" t="s">
        <v>31</v>
      </c>
      <c r="K13" s="50" t="s">
        <v>38</v>
      </c>
      <c r="L13" s="40">
        <v>3</v>
      </c>
      <c r="M13" s="40"/>
    </row>
    <row r="14" s="27" customFormat="1" ht="25" customHeight="1" spans="1:13">
      <c r="A14" s="40"/>
      <c r="B14" s="40"/>
      <c r="C14" s="40" t="s">
        <v>356</v>
      </c>
      <c r="D14" s="41" t="s">
        <v>332</v>
      </c>
      <c r="E14" s="41" t="s">
        <v>18</v>
      </c>
      <c r="F14" s="41" t="s">
        <v>90</v>
      </c>
      <c r="G14" s="40" t="s">
        <v>357</v>
      </c>
      <c r="H14" s="32"/>
      <c r="I14" s="32"/>
      <c r="J14" s="50" t="s">
        <v>31</v>
      </c>
      <c r="K14" s="50" t="s">
        <v>38</v>
      </c>
      <c r="L14" s="40"/>
      <c r="M14" s="40"/>
    </row>
    <row r="15" s="27" customFormat="1" ht="25" customHeight="1" spans="1:13">
      <c r="A15" s="40"/>
      <c r="B15" s="40"/>
      <c r="C15" s="40" t="s">
        <v>358</v>
      </c>
      <c r="D15" s="41" t="s">
        <v>69</v>
      </c>
      <c r="E15" s="41" t="s">
        <v>33</v>
      </c>
      <c r="F15" s="41" t="s">
        <v>90</v>
      </c>
      <c r="G15" s="40" t="s">
        <v>359</v>
      </c>
      <c r="H15" s="32"/>
      <c r="I15" s="32"/>
      <c r="J15" s="50" t="s">
        <v>37</v>
      </c>
      <c r="K15" s="50" t="s">
        <v>38</v>
      </c>
      <c r="L15" s="40"/>
      <c r="M15" s="40"/>
    </row>
    <row r="16" s="27" customFormat="1" ht="28" customHeight="1" spans="1:13">
      <c r="A16" s="40">
        <v>7</v>
      </c>
      <c r="B16" s="40" t="s">
        <v>360</v>
      </c>
      <c r="C16" s="40" t="s">
        <v>360</v>
      </c>
      <c r="D16" s="41" t="s">
        <v>17</v>
      </c>
      <c r="E16" s="41" t="s">
        <v>33</v>
      </c>
      <c r="F16" s="41" t="s">
        <v>90</v>
      </c>
      <c r="G16" s="40" t="s">
        <v>361</v>
      </c>
      <c r="H16" s="32"/>
      <c r="I16" s="32"/>
      <c r="J16" s="50" t="s">
        <v>37</v>
      </c>
      <c r="K16" s="50" t="s">
        <v>38</v>
      </c>
      <c r="L16" s="50">
        <v>2</v>
      </c>
      <c r="M16" s="50" t="s">
        <v>61</v>
      </c>
    </row>
    <row r="17" ht="26" customHeight="1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44">
        <f>SUM(L3:L16)</f>
        <v>17</v>
      </c>
      <c r="M17" s="44"/>
    </row>
  </sheetData>
  <mergeCells count="23">
    <mergeCell ref="A1:M1"/>
    <mergeCell ref="A3:A5"/>
    <mergeCell ref="A7:A9"/>
    <mergeCell ref="A11:A12"/>
    <mergeCell ref="A13:A15"/>
    <mergeCell ref="B3:B5"/>
    <mergeCell ref="B7:B9"/>
    <mergeCell ref="B11:B12"/>
    <mergeCell ref="B13:B15"/>
    <mergeCell ref="H3:H6"/>
    <mergeCell ref="H7:H12"/>
    <mergeCell ref="H13:H16"/>
    <mergeCell ref="I3:I6"/>
    <mergeCell ref="I7:I12"/>
    <mergeCell ref="I13:I16"/>
    <mergeCell ref="L3:L5"/>
    <mergeCell ref="L7:L9"/>
    <mergeCell ref="L11:L12"/>
    <mergeCell ref="L13:L15"/>
    <mergeCell ref="M3:M5"/>
    <mergeCell ref="M7:M9"/>
    <mergeCell ref="M11:M12"/>
    <mergeCell ref="M13:M15"/>
  </mergeCells>
  <dataValidations count="1">
    <dataValidation allowBlank="1" showInputMessage="1" showErrorMessage="1" sqref="J9 J10 J11 J12 J15 J16 J1:J2 J3:J4 J5:J6 J7:J8 J13:J14 J17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15" zoomScaleNormal="115" workbookViewId="0">
      <selection activeCell="H1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15.65" style="4" customWidth="1"/>
    <col min="13" max="13" width="12.6083333333333" style="5" customWidth="1"/>
    <col min="14" max="16384" width="9" style="6"/>
  </cols>
  <sheetData>
    <row r="1" ht="37" customHeight="1" spans="1:13">
      <c r="A1" s="7" t="s">
        <v>362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89" customFormat="1" ht="50" customHeight="1" spans="1:13">
      <c r="A3" s="41">
        <v>1</v>
      </c>
      <c r="B3" s="41" t="s">
        <v>363</v>
      </c>
      <c r="C3" s="41" t="s">
        <v>363</v>
      </c>
      <c r="D3" s="41" t="s">
        <v>17</v>
      </c>
      <c r="E3" s="41" t="s">
        <v>33</v>
      </c>
      <c r="F3" s="41" t="s">
        <v>19</v>
      </c>
      <c r="G3" s="40" t="s">
        <v>364</v>
      </c>
      <c r="H3" s="90" t="s">
        <v>365</v>
      </c>
      <c r="I3" s="78" t="s">
        <v>366</v>
      </c>
      <c r="J3" s="41" t="s">
        <v>31</v>
      </c>
      <c r="K3" s="41" t="s">
        <v>38</v>
      </c>
      <c r="L3" s="41">
        <v>0</v>
      </c>
      <c r="M3" s="78" t="s">
        <v>367</v>
      </c>
    </row>
    <row r="4" s="89" customFormat="1" ht="25" customHeight="1" spans="1:13">
      <c r="A4" s="41">
        <v>2</v>
      </c>
      <c r="B4" s="41" t="s">
        <v>368</v>
      </c>
      <c r="C4" s="40" t="s">
        <v>368</v>
      </c>
      <c r="D4" s="41" t="s">
        <v>17</v>
      </c>
      <c r="E4" s="41" t="s">
        <v>33</v>
      </c>
      <c r="F4" s="41" t="s">
        <v>90</v>
      </c>
      <c r="G4" s="40" t="s">
        <v>369</v>
      </c>
      <c r="H4" s="90"/>
      <c r="I4" s="41" t="s">
        <v>370</v>
      </c>
      <c r="J4" s="41" t="s">
        <v>31</v>
      </c>
      <c r="K4" s="41" t="s">
        <v>38</v>
      </c>
      <c r="L4" s="41">
        <v>0</v>
      </c>
      <c r="M4" s="41" t="s">
        <v>371</v>
      </c>
    </row>
    <row r="5" s="89" customFormat="1" ht="25" customHeight="1" spans="1:13">
      <c r="A5" s="41"/>
      <c r="B5" s="41"/>
      <c r="C5" s="40" t="s">
        <v>372</v>
      </c>
      <c r="D5" s="41" t="s">
        <v>76</v>
      </c>
      <c r="E5" s="41" t="s">
        <v>18</v>
      </c>
      <c r="F5" s="41" t="s">
        <v>90</v>
      </c>
      <c r="G5" s="40" t="s">
        <v>373</v>
      </c>
      <c r="H5" s="90"/>
      <c r="I5" s="41"/>
      <c r="J5" s="41" t="s">
        <v>31</v>
      </c>
      <c r="K5" s="41" t="s">
        <v>38</v>
      </c>
      <c r="L5" s="41"/>
      <c r="M5" s="41"/>
    </row>
    <row r="6" s="89" customFormat="1" ht="25" customHeight="1" spans="1:13">
      <c r="A6" s="41">
        <v>3</v>
      </c>
      <c r="B6" s="41" t="s">
        <v>374</v>
      </c>
      <c r="C6" s="40" t="s">
        <v>374</v>
      </c>
      <c r="D6" s="41" t="s">
        <v>17</v>
      </c>
      <c r="E6" s="14" t="s">
        <v>33</v>
      </c>
      <c r="F6" s="41" t="s">
        <v>90</v>
      </c>
      <c r="G6" s="40" t="s">
        <v>375</v>
      </c>
      <c r="H6" s="90"/>
      <c r="I6" s="70" t="s">
        <v>376</v>
      </c>
      <c r="J6" s="41" t="s">
        <v>31</v>
      </c>
      <c r="K6" s="41" t="s">
        <v>38</v>
      </c>
      <c r="L6" s="41">
        <v>4</v>
      </c>
      <c r="M6" s="41"/>
    </row>
    <row r="7" s="89" customFormat="1" ht="25" customHeight="1" spans="1:13">
      <c r="A7" s="41"/>
      <c r="B7" s="41"/>
      <c r="C7" s="40" t="s">
        <v>377</v>
      </c>
      <c r="D7" s="41" t="s">
        <v>76</v>
      </c>
      <c r="E7" s="14" t="s">
        <v>18</v>
      </c>
      <c r="F7" s="41" t="s">
        <v>90</v>
      </c>
      <c r="G7" s="40" t="s">
        <v>378</v>
      </c>
      <c r="H7" s="90"/>
      <c r="I7" s="72"/>
      <c r="J7" s="41" t="s">
        <v>31</v>
      </c>
      <c r="K7" s="41" t="s">
        <v>38</v>
      </c>
      <c r="L7" s="41"/>
      <c r="M7" s="41"/>
    </row>
    <row r="8" s="89" customFormat="1" ht="25" customHeight="1" spans="1:13">
      <c r="A8" s="41"/>
      <c r="B8" s="41"/>
      <c r="C8" s="40" t="s">
        <v>379</v>
      </c>
      <c r="D8" s="41" t="s">
        <v>69</v>
      </c>
      <c r="E8" s="14" t="s">
        <v>33</v>
      </c>
      <c r="F8" s="41" t="s">
        <v>90</v>
      </c>
      <c r="G8" s="40" t="s">
        <v>380</v>
      </c>
      <c r="H8" s="90"/>
      <c r="I8" s="72"/>
      <c r="J8" s="41" t="s">
        <v>37</v>
      </c>
      <c r="K8" s="41" t="s">
        <v>38</v>
      </c>
      <c r="L8" s="41"/>
      <c r="M8" s="41"/>
    </row>
    <row r="9" s="89" customFormat="1" ht="25" customHeight="1" spans="1:13">
      <c r="A9" s="41"/>
      <c r="B9" s="41"/>
      <c r="C9" s="40" t="s">
        <v>381</v>
      </c>
      <c r="D9" s="41" t="s">
        <v>69</v>
      </c>
      <c r="E9" s="14" t="s">
        <v>33</v>
      </c>
      <c r="F9" s="41" t="s">
        <v>90</v>
      </c>
      <c r="G9" s="40" t="s">
        <v>382</v>
      </c>
      <c r="H9" s="90"/>
      <c r="I9" s="72"/>
      <c r="J9" s="41" t="s">
        <v>37</v>
      </c>
      <c r="K9" s="41" t="s">
        <v>38</v>
      </c>
      <c r="L9" s="41"/>
      <c r="M9" s="41"/>
    </row>
    <row r="10" s="89" customFormat="1" ht="25" customHeight="1" spans="1:13">
      <c r="A10" s="14">
        <v>4</v>
      </c>
      <c r="B10" s="14" t="s">
        <v>383</v>
      </c>
      <c r="C10" s="14" t="s">
        <v>383</v>
      </c>
      <c r="D10" s="14" t="s">
        <v>17</v>
      </c>
      <c r="E10" s="41" t="s">
        <v>18</v>
      </c>
      <c r="F10" s="41" t="s">
        <v>90</v>
      </c>
      <c r="G10" s="14" t="s">
        <v>384</v>
      </c>
      <c r="H10" s="90"/>
      <c r="I10" s="72"/>
      <c r="J10" s="41" t="s">
        <v>31</v>
      </c>
      <c r="K10" s="41" t="s">
        <v>38</v>
      </c>
      <c r="L10" s="14">
        <v>0</v>
      </c>
      <c r="M10" s="14" t="s">
        <v>385</v>
      </c>
    </row>
    <row r="11" s="89" customFormat="1" ht="25" customHeight="1" spans="1:13">
      <c r="A11" s="14"/>
      <c r="B11" s="14"/>
      <c r="C11" s="14" t="s">
        <v>386</v>
      </c>
      <c r="D11" s="14" t="s">
        <v>93</v>
      </c>
      <c r="E11" s="41" t="s">
        <v>18</v>
      </c>
      <c r="F11" s="41" t="s">
        <v>90</v>
      </c>
      <c r="G11" s="14" t="s">
        <v>387</v>
      </c>
      <c r="H11" s="90"/>
      <c r="I11" s="72"/>
      <c r="J11" s="41" t="s">
        <v>37</v>
      </c>
      <c r="K11" s="41" t="s">
        <v>38</v>
      </c>
      <c r="L11" s="14"/>
      <c r="M11" s="14"/>
    </row>
    <row r="12" s="89" customFormat="1" ht="25" customHeight="1" spans="1:13">
      <c r="A12" s="14"/>
      <c r="B12" s="14"/>
      <c r="C12" s="14" t="s">
        <v>388</v>
      </c>
      <c r="D12" s="14" t="s">
        <v>93</v>
      </c>
      <c r="E12" s="41" t="s">
        <v>18</v>
      </c>
      <c r="F12" s="41" t="s">
        <v>90</v>
      </c>
      <c r="G12" s="14" t="s">
        <v>389</v>
      </c>
      <c r="H12" s="90"/>
      <c r="I12" s="76"/>
      <c r="J12" s="41" t="s">
        <v>37</v>
      </c>
      <c r="K12" s="41" t="s">
        <v>38</v>
      </c>
      <c r="L12" s="14"/>
      <c r="M12" s="14"/>
    </row>
    <row r="13" s="89" customFormat="1" ht="25" customHeight="1" spans="1:13">
      <c r="A13" s="40">
        <v>5</v>
      </c>
      <c r="B13" s="40" t="s">
        <v>390</v>
      </c>
      <c r="C13" s="14" t="s">
        <v>390</v>
      </c>
      <c r="D13" s="41" t="s">
        <v>17</v>
      </c>
      <c r="E13" s="41" t="s">
        <v>33</v>
      </c>
      <c r="F13" s="41" t="s">
        <v>90</v>
      </c>
      <c r="G13" s="14" t="s">
        <v>391</v>
      </c>
      <c r="H13" s="90" t="s">
        <v>392</v>
      </c>
      <c r="I13" s="70" t="s">
        <v>370</v>
      </c>
      <c r="J13" s="41" t="s">
        <v>31</v>
      </c>
      <c r="K13" s="41" t="s">
        <v>38</v>
      </c>
      <c r="L13" s="40">
        <v>3</v>
      </c>
      <c r="M13" s="40" t="s">
        <v>393</v>
      </c>
    </row>
    <row r="14" s="89" customFormat="1" ht="25" customHeight="1" spans="1:13">
      <c r="A14" s="40"/>
      <c r="B14" s="40"/>
      <c r="C14" s="14" t="s">
        <v>394</v>
      </c>
      <c r="D14" s="40" t="s">
        <v>76</v>
      </c>
      <c r="E14" s="41" t="s">
        <v>18</v>
      </c>
      <c r="F14" s="41" t="s">
        <v>90</v>
      </c>
      <c r="G14" s="14" t="s">
        <v>395</v>
      </c>
      <c r="H14" s="90"/>
      <c r="I14" s="72"/>
      <c r="J14" s="41" t="s">
        <v>31</v>
      </c>
      <c r="K14" s="41" t="s">
        <v>38</v>
      </c>
      <c r="L14" s="40"/>
      <c r="M14" s="40"/>
    </row>
    <row r="15" s="89" customFormat="1" ht="25" customHeight="1" spans="1:13">
      <c r="A15" s="40">
        <v>6</v>
      </c>
      <c r="B15" s="40" t="s">
        <v>396</v>
      </c>
      <c r="C15" s="14" t="s">
        <v>396</v>
      </c>
      <c r="D15" s="14" t="s">
        <v>17</v>
      </c>
      <c r="E15" s="14" t="s">
        <v>18</v>
      </c>
      <c r="F15" s="41" t="s">
        <v>90</v>
      </c>
      <c r="G15" s="14" t="s">
        <v>349</v>
      </c>
      <c r="H15" s="90"/>
      <c r="I15" s="72"/>
      <c r="J15" s="41" t="s">
        <v>31</v>
      </c>
      <c r="K15" s="41" t="s">
        <v>38</v>
      </c>
      <c r="L15" s="40">
        <v>2</v>
      </c>
      <c r="M15" s="50" t="s">
        <v>397</v>
      </c>
    </row>
    <row r="16" s="89" customFormat="1" ht="25" customHeight="1" spans="1:13">
      <c r="A16" s="40"/>
      <c r="B16" s="40"/>
      <c r="C16" s="14" t="s">
        <v>398</v>
      </c>
      <c r="D16" s="40" t="s">
        <v>65</v>
      </c>
      <c r="E16" s="14" t="s">
        <v>33</v>
      </c>
      <c r="F16" s="41" t="s">
        <v>90</v>
      </c>
      <c r="G16" s="14" t="s">
        <v>399</v>
      </c>
      <c r="H16" s="90"/>
      <c r="I16" s="72"/>
      <c r="J16" s="41" t="s">
        <v>31</v>
      </c>
      <c r="K16" s="41" t="s">
        <v>38</v>
      </c>
      <c r="L16" s="40"/>
      <c r="M16" s="40"/>
    </row>
    <row r="17" s="89" customFormat="1" ht="25" customHeight="1" spans="1:13">
      <c r="A17" s="40"/>
      <c r="B17" s="40"/>
      <c r="C17" s="14" t="s">
        <v>400</v>
      </c>
      <c r="D17" s="14" t="s">
        <v>93</v>
      </c>
      <c r="E17" s="14" t="s">
        <v>18</v>
      </c>
      <c r="F17" s="41" t="s">
        <v>90</v>
      </c>
      <c r="G17" s="14" t="s">
        <v>401</v>
      </c>
      <c r="H17" s="90"/>
      <c r="I17" s="72"/>
      <c r="J17" s="41" t="s">
        <v>37</v>
      </c>
      <c r="K17" s="41" t="s">
        <v>38</v>
      </c>
      <c r="L17" s="40"/>
      <c r="M17" s="40"/>
    </row>
    <row r="18" s="89" customFormat="1" ht="25" customHeight="1" spans="1:13">
      <c r="A18" s="40"/>
      <c r="B18" s="40"/>
      <c r="C18" s="14" t="s">
        <v>402</v>
      </c>
      <c r="D18" s="14" t="s">
        <v>93</v>
      </c>
      <c r="E18" s="14" t="s">
        <v>18</v>
      </c>
      <c r="F18" s="41" t="s">
        <v>90</v>
      </c>
      <c r="G18" s="14" t="s">
        <v>403</v>
      </c>
      <c r="H18" s="90"/>
      <c r="I18" s="76"/>
      <c r="J18" s="41" t="s">
        <v>37</v>
      </c>
      <c r="K18" s="41" t="s">
        <v>38</v>
      </c>
      <c r="L18" s="40"/>
      <c r="M18" s="40"/>
    </row>
    <row r="19" s="89" customFormat="1" ht="50" customHeight="1" spans="1:13">
      <c r="A19" s="41">
        <v>7</v>
      </c>
      <c r="B19" s="41" t="s">
        <v>404</v>
      </c>
      <c r="C19" s="41" t="s">
        <v>404</v>
      </c>
      <c r="D19" s="41" t="s">
        <v>17</v>
      </c>
      <c r="E19" s="14" t="s">
        <v>33</v>
      </c>
      <c r="F19" s="41" t="s">
        <v>19</v>
      </c>
      <c r="G19" s="14" t="s">
        <v>405</v>
      </c>
      <c r="H19" s="90" t="s">
        <v>406</v>
      </c>
      <c r="I19" s="79" t="s">
        <v>407</v>
      </c>
      <c r="J19" s="41" t="s">
        <v>56</v>
      </c>
      <c r="K19" s="41" t="s">
        <v>38</v>
      </c>
      <c r="L19" s="41">
        <v>0</v>
      </c>
      <c r="M19" s="78" t="s">
        <v>371</v>
      </c>
    </row>
    <row r="20" s="89" customFormat="1" ht="50" customHeight="1" spans="1:13">
      <c r="A20" s="41">
        <v>8</v>
      </c>
      <c r="B20" s="41" t="s">
        <v>408</v>
      </c>
      <c r="C20" s="14" t="s">
        <v>408</v>
      </c>
      <c r="D20" s="41" t="s">
        <v>17</v>
      </c>
      <c r="E20" s="41" t="s">
        <v>18</v>
      </c>
      <c r="F20" s="41" t="s">
        <v>90</v>
      </c>
      <c r="G20" s="14" t="s">
        <v>342</v>
      </c>
      <c r="H20" s="90"/>
      <c r="I20" s="70" t="s">
        <v>370</v>
      </c>
      <c r="J20" s="41" t="s">
        <v>56</v>
      </c>
      <c r="K20" s="41" t="s">
        <v>38</v>
      </c>
      <c r="L20" s="41">
        <v>0</v>
      </c>
      <c r="M20" s="90" t="s">
        <v>371</v>
      </c>
    </row>
    <row r="21" s="89" customFormat="1" ht="25" customHeight="1" spans="1:13">
      <c r="A21" s="14">
        <v>9</v>
      </c>
      <c r="B21" s="14" t="s">
        <v>409</v>
      </c>
      <c r="C21" s="14" t="s">
        <v>409</v>
      </c>
      <c r="D21" s="41" t="s">
        <v>17</v>
      </c>
      <c r="E21" s="14" t="s">
        <v>33</v>
      </c>
      <c r="F21" s="41" t="s">
        <v>90</v>
      </c>
      <c r="G21" s="14" t="s">
        <v>410</v>
      </c>
      <c r="H21" s="90"/>
      <c r="I21" s="72"/>
      <c r="J21" s="41" t="s">
        <v>31</v>
      </c>
      <c r="K21" s="41" t="s">
        <v>38</v>
      </c>
      <c r="L21" s="14">
        <v>4</v>
      </c>
      <c r="M21" s="14"/>
    </row>
    <row r="22" s="89" customFormat="1" ht="25" customHeight="1" spans="1:13">
      <c r="A22" s="14"/>
      <c r="B22" s="14"/>
      <c r="C22" s="14" t="s">
        <v>411</v>
      </c>
      <c r="D22" s="40" t="s">
        <v>76</v>
      </c>
      <c r="E22" s="14" t="s">
        <v>18</v>
      </c>
      <c r="F22" s="41" t="s">
        <v>90</v>
      </c>
      <c r="G22" s="14" t="s">
        <v>412</v>
      </c>
      <c r="H22" s="90"/>
      <c r="I22" s="72"/>
      <c r="J22" s="41" t="s">
        <v>31</v>
      </c>
      <c r="K22" s="41" t="s">
        <v>38</v>
      </c>
      <c r="L22" s="14"/>
      <c r="M22" s="14"/>
    </row>
    <row r="23" s="89" customFormat="1" ht="25" customHeight="1" spans="1:13">
      <c r="A23" s="14"/>
      <c r="B23" s="14"/>
      <c r="C23" s="14" t="s">
        <v>413</v>
      </c>
      <c r="D23" s="14" t="s">
        <v>93</v>
      </c>
      <c r="E23" s="14" t="s">
        <v>18</v>
      </c>
      <c r="F23" s="41" t="s">
        <v>90</v>
      </c>
      <c r="G23" s="14" t="s">
        <v>414</v>
      </c>
      <c r="H23" s="90"/>
      <c r="I23" s="72"/>
      <c r="J23" s="41" t="s">
        <v>37</v>
      </c>
      <c r="K23" s="41" t="s">
        <v>38</v>
      </c>
      <c r="L23" s="14"/>
      <c r="M23" s="14"/>
    </row>
    <row r="24" s="89" customFormat="1" ht="25" customHeight="1" spans="1:13">
      <c r="A24" s="14"/>
      <c r="B24" s="14"/>
      <c r="C24" s="14" t="s">
        <v>415</v>
      </c>
      <c r="D24" s="14" t="s">
        <v>93</v>
      </c>
      <c r="E24" s="14" t="s">
        <v>18</v>
      </c>
      <c r="F24" s="41" t="s">
        <v>90</v>
      </c>
      <c r="G24" s="14" t="s">
        <v>416</v>
      </c>
      <c r="H24" s="90"/>
      <c r="I24" s="72"/>
      <c r="J24" s="41" t="s">
        <v>37</v>
      </c>
      <c r="K24" s="41" t="s">
        <v>38</v>
      </c>
      <c r="L24" s="14"/>
      <c r="M24" s="14"/>
    </row>
    <row r="25" s="89" customFormat="1" ht="60" customHeight="1" spans="1:13">
      <c r="A25" s="14">
        <v>10</v>
      </c>
      <c r="B25" s="14" t="s">
        <v>417</v>
      </c>
      <c r="C25" s="14" t="s">
        <v>417</v>
      </c>
      <c r="D25" s="41" t="s">
        <v>17</v>
      </c>
      <c r="E25" s="41" t="s">
        <v>18</v>
      </c>
      <c r="F25" s="41" t="s">
        <v>90</v>
      </c>
      <c r="G25" s="14" t="s">
        <v>418</v>
      </c>
      <c r="H25" s="90" t="s">
        <v>419</v>
      </c>
      <c r="I25" s="70" t="s">
        <v>370</v>
      </c>
      <c r="J25" s="41" t="s">
        <v>31</v>
      </c>
      <c r="K25" s="41" t="s">
        <v>38</v>
      </c>
      <c r="L25" s="14">
        <v>2</v>
      </c>
      <c r="M25" s="14"/>
    </row>
    <row r="26" s="89" customFormat="1" ht="60" customHeight="1" spans="1:13">
      <c r="A26" s="14"/>
      <c r="B26" s="14"/>
      <c r="C26" s="14" t="s">
        <v>420</v>
      </c>
      <c r="D26" s="40" t="s">
        <v>65</v>
      </c>
      <c r="E26" s="41" t="s">
        <v>33</v>
      </c>
      <c r="F26" s="41" t="s">
        <v>90</v>
      </c>
      <c r="G26" s="14" t="s">
        <v>421</v>
      </c>
      <c r="H26" s="90"/>
      <c r="I26" s="76"/>
      <c r="J26" s="41" t="s">
        <v>422</v>
      </c>
      <c r="K26" s="41" t="s">
        <v>38</v>
      </c>
      <c r="L26" s="14"/>
      <c r="M26" s="14"/>
    </row>
    <row r="27" ht="25" customHeight="1" spans="1:1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44">
        <f>SUM(L3:L26)</f>
        <v>15</v>
      </c>
      <c r="M27" s="44"/>
    </row>
  </sheetData>
  <mergeCells count="38">
    <mergeCell ref="A1:M1"/>
    <mergeCell ref="A4:A5"/>
    <mergeCell ref="A6:A9"/>
    <mergeCell ref="A10:A12"/>
    <mergeCell ref="A13:A14"/>
    <mergeCell ref="A15:A18"/>
    <mergeCell ref="A21:A24"/>
    <mergeCell ref="A25:A26"/>
    <mergeCell ref="B4:B5"/>
    <mergeCell ref="B6:B9"/>
    <mergeCell ref="B10:B12"/>
    <mergeCell ref="B13:B14"/>
    <mergeCell ref="B15:B18"/>
    <mergeCell ref="B21:B24"/>
    <mergeCell ref="B25:B26"/>
    <mergeCell ref="H3:H12"/>
    <mergeCell ref="H13:H18"/>
    <mergeCell ref="H19:H24"/>
    <mergeCell ref="H25:H26"/>
    <mergeCell ref="I4:I5"/>
    <mergeCell ref="I6:I12"/>
    <mergeCell ref="I13:I18"/>
    <mergeCell ref="I20:I24"/>
    <mergeCell ref="I25:I26"/>
    <mergeCell ref="L4:L5"/>
    <mergeCell ref="L6:L9"/>
    <mergeCell ref="L10:L12"/>
    <mergeCell ref="L13:L14"/>
    <mergeCell ref="L15:L18"/>
    <mergeCell ref="L21:L24"/>
    <mergeCell ref="L25:L26"/>
    <mergeCell ref="M4:M5"/>
    <mergeCell ref="M6:M9"/>
    <mergeCell ref="M10:M12"/>
    <mergeCell ref="M13:M14"/>
    <mergeCell ref="M15:M18"/>
    <mergeCell ref="M21:M24"/>
    <mergeCell ref="M25:M26"/>
  </mergeCells>
  <dataValidations count="1">
    <dataValidation allowBlank="1" showInputMessage="1" showErrorMessage="1" sqref="J7 J10 J16 J1:J2 J3:J6 J8:J9 J11:J12 J13:J15 J17:J18 J19:J20 J21:J22 J23:J24 J25:J26 J27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zoomScale="115" zoomScaleNormal="115" workbookViewId="0">
      <selection activeCell="H1" sqref="H$1:H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4.85" style="3" customWidth="1"/>
    <col min="11" max="11" width="6.25" style="3" customWidth="1"/>
    <col min="12" max="12" width="13.3666666666667" style="4" customWidth="1"/>
    <col min="13" max="13" width="10.5416666666667" style="5" customWidth="1"/>
    <col min="14" max="16384" width="9" style="6"/>
  </cols>
  <sheetData>
    <row r="1" ht="37" customHeight="1" spans="1:13">
      <c r="A1" s="7" t="s">
        <v>423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82" customFormat="1" ht="30" customHeight="1" spans="1:13">
      <c r="A3" s="17">
        <v>1</v>
      </c>
      <c r="B3" s="17" t="s">
        <v>424</v>
      </c>
      <c r="C3" s="17" t="s">
        <v>424</v>
      </c>
      <c r="D3" s="17" t="s">
        <v>425</v>
      </c>
      <c r="E3" s="17" t="s">
        <v>426</v>
      </c>
      <c r="F3" s="17" t="s">
        <v>427</v>
      </c>
      <c r="G3" s="17" t="s">
        <v>428</v>
      </c>
      <c r="H3" s="44" t="s">
        <v>429</v>
      </c>
      <c r="I3" s="44" t="s">
        <v>430</v>
      </c>
      <c r="J3" s="17" t="s">
        <v>431</v>
      </c>
      <c r="K3" s="85" t="s">
        <v>432</v>
      </c>
      <c r="L3" s="17">
        <v>3</v>
      </c>
      <c r="M3" s="16" t="s">
        <v>393</v>
      </c>
    </row>
    <row r="4" s="82" customFormat="1" ht="30" customHeight="1" spans="1:13">
      <c r="A4" s="17"/>
      <c r="B4" s="17"/>
      <c r="C4" s="17" t="s">
        <v>433</v>
      </c>
      <c r="D4" s="17" t="s">
        <v>434</v>
      </c>
      <c r="E4" s="17" t="s">
        <v>435</v>
      </c>
      <c r="F4" s="17" t="s">
        <v>427</v>
      </c>
      <c r="G4" s="17" t="s">
        <v>436</v>
      </c>
      <c r="H4" s="44"/>
      <c r="I4" s="44"/>
      <c r="J4" s="17" t="s">
        <v>431</v>
      </c>
      <c r="K4" s="85" t="s">
        <v>432</v>
      </c>
      <c r="L4" s="17"/>
      <c r="M4" s="17"/>
    </row>
    <row r="5" s="82" customFormat="1" ht="30" customHeight="1" spans="1:13">
      <c r="A5" s="17">
        <v>2</v>
      </c>
      <c r="B5" s="17" t="s">
        <v>437</v>
      </c>
      <c r="C5" s="16" t="s">
        <v>438</v>
      </c>
      <c r="D5" s="17" t="s">
        <v>425</v>
      </c>
      <c r="E5" s="17" t="s">
        <v>426</v>
      </c>
      <c r="F5" s="17" t="s">
        <v>427</v>
      </c>
      <c r="G5" s="17" t="s">
        <v>439</v>
      </c>
      <c r="H5" s="44"/>
      <c r="I5" s="44" t="s">
        <v>440</v>
      </c>
      <c r="J5" s="17" t="s">
        <v>431</v>
      </c>
      <c r="K5" s="85" t="s">
        <v>432</v>
      </c>
      <c r="L5" s="17">
        <v>4</v>
      </c>
      <c r="M5" s="17"/>
    </row>
    <row r="6" s="82" customFormat="1" ht="30" customHeight="1" spans="1:13">
      <c r="A6" s="17"/>
      <c r="B6" s="17"/>
      <c r="C6" s="16" t="s">
        <v>441</v>
      </c>
      <c r="D6" s="17" t="s">
        <v>434</v>
      </c>
      <c r="E6" s="17" t="s">
        <v>435</v>
      </c>
      <c r="F6" s="17" t="s">
        <v>427</v>
      </c>
      <c r="G6" s="17" t="s">
        <v>442</v>
      </c>
      <c r="H6" s="44"/>
      <c r="I6" s="44"/>
      <c r="J6" s="17" t="s">
        <v>431</v>
      </c>
      <c r="K6" s="85" t="s">
        <v>432</v>
      </c>
      <c r="L6" s="17"/>
      <c r="M6" s="17"/>
    </row>
    <row r="7" s="82" customFormat="1" ht="30" customHeight="1" spans="1:13">
      <c r="A7" s="17"/>
      <c r="B7" s="17"/>
      <c r="C7" s="17" t="s">
        <v>443</v>
      </c>
      <c r="D7" s="17" t="s">
        <v>444</v>
      </c>
      <c r="E7" s="17" t="s">
        <v>426</v>
      </c>
      <c r="F7" s="17" t="s">
        <v>427</v>
      </c>
      <c r="G7" s="17" t="s">
        <v>445</v>
      </c>
      <c r="H7" s="44"/>
      <c r="I7" s="44"/>
      <c r="J7" s="17" t="s">
        <v>446</v>
      </c>
      <c r="K7" s="85" t="s">
        <v>432</v>
      </c>
      <c r="L7" s="17"/>
      <c r="M7" s="17"/>
    </row>
    <row r="8" s="82" customFormat="1" ht="30" customHeight="1" spans="1:13">
      <c r="A8" s="17"/>
      <c r="B8" s="17"/>
      <c r="C8" s="17" t="s">
        <v>447</v>
      </c>
      <c r="D8" s="17" t="s">
        <v>444</v>
      </c>
      <c r="E8" s="17" t="s">
        <v>426</v>
      </c>
      <c r="F8" s="17" t="s">
        <v>427</v>
      </c>
      <c r="G8" s="17" t="s">
        <v>448</v>
      </c>
      <c r="H8" s="44"/>
      <c r="I8" s="44"/>
      <c r="J8" s="17" t="s">
        <v>446</v>
      </c>
      <c r="K8" s="85" t="s">
        <v>432</v>
      </c>
      <c r="L8" s="17"/>
      <c r="M8" s="17"/>
    </row>
    <row r="9" s="82" customFormat="1" ht="30" customHeight="1" spans="1:13">
      <c r="A9" s="17">
        <v>3</v>
      </c>
      <c r="B9" s="17" t="s">
        <v>449</v>
      </c>
      <c r="C9" s="16" t="s">
        <v>450</v>
      </c>
      <c r="D9" s="17" t="s">
        <v>425</v>
      </c>
      <c r="E9" s="17" t="s">
        <v>426</v>
      </c>
      <c r="F9" s="17" t="s">
        <v>427</v>
      </c>
      <c r="G9" s="17" t="s">
        <v>410</v>
      </c>
      <c r="H9" s="44" t="s">
        <v>429</v>
      </c>
      <c r="I9" s="17" t="s">
        <v>440</v>
      </c>
      <c r="J9" s="17" t="s">
        <v>431</v>
      </c>
      <c r="K9" s="17" t="s">
        <v>432</v>
      </c>
      <c r="L9" s="44">
        <v>4</v>
      </c>
      <c r="M9" s="44"/>
    </row>
    <row r="10" s="82" customFormat="1" ht="30" customHeight="1" spans="1:13">
      <c r="A10" s="17"/>
      <c r="B10" s="17"/>
      <c r="C10" s="16" t="s">
        <v>451</v>
      </c>
      <c r="D10" s="17" t="s">
        <v>434</v>
      </c>
      <c r="E10" s="17" t="s">
        <v>435</v>
      </c>
      <c r="F10" s="17" t="s">
        <v>427</v>
      </c>
      <c r="G10" s="17" t="s">
        <v>452</v>
      </c>
      <c r="H10" s="44"/>
      <c r="I10" s="17"/>
      <c r="J10" s="17" t="s">
        <v>431</v>
      </c>
      <c r="K10" s="17" t="s">
        <v>432</v>
      </c>
      <c r="L10" s="44"/>
      <c r="M10" s="44"/>
    </row>
    <row r="11" s="82" customFormat="1" ht="30" customHeight="1" spans="1:13">
      <c r="A11" s="17"/>
      <c r="B11" s="17"/>
      <c r="C11" s="17" t="s">
        <v>453</v>
      </c>
      <c r="D11" s="17" t="s">
        <v>444</v>
      </c>
      <c r="E11" s="17" t="s">
        <v>426</v>
      </c>
      <c r="F11" s="17" t="s">
        <v>427</v>
      </c>
      <c r="G11" s="17" t="s">
        <v>454</v>
      </c>
      <c r="H11" s="44"/>
      <c r="I11" s="17"/>
      <c r="J11" s="17" t="s">
        <v>446</v>
      </c>
      <c r="K11" s="17" t="s">
        <v>432</v>
      </c>
      <c r="L11" s="44"/>
      <c r="M11" s="44"/>
    </row>
    <row r="12" s="82" customFormat="1" ht="30" customHeight="1" spans="1:13">
      <c r="A12" s="17"/>
      <c r="B12" s="17"/>
      <c r="C12" s="17" t="s">
        <v>455</v>
      </c>
      <c r="D12" s="17" t="s">
        <v>456</v>
      </c>
      <c r="E12" s="17" t="s">
        <v>435</v>
      </c>
      <c r="F12" s="17" t="s">
        <v>427</v>
      </c>
      <c r="G12" s="17" t="s">
        <v>457</v>
      </c>
      <c r="H12" s="44"/>
      <c r="I12" s="17"/>
      <c r="J12" s="17" t="s">
        <v>446</v>
      </c>
      <c r="K12" s="17" t="s">
        <v>432</v>
      </c>
      <c r="L12" s="44"/>
      <c r="M12" s="44"/>
    </row>
    <row r="13" s="82" customFormat="1" ht="30" customHeight="1" spans="1:13">
      <c r="A13" s="17">
        <v>4</v>
      </c>
      <c r="B13" s="16" t="s">
        <v>458</v>
      </c>
      <c r="C13" s="16" t="s">
        <v>458</v>
      </c>
      <c r="D13" s="17" t="s">
        <v>425</v>
      </c>
      <c r="E13" s="17" t="s">
        <v>435</v>
      </c>
      <c r="F13" s="17" t="s">
        <v>427</v>
      </c>
      <c r="G13" s="17" t="s">
        <v>459</v>
      </c>
      <c r="H13" s="44"/>
      <c r="I13" s="17"/>
      <c r="J13" s="17" t="s">
        <v>431</v>
      </c>
      <c r="K13" s="17" t="s">
        <v>432</v>
      </c>
      <c r="L13" s="44">
        <v>0</v>
      </c>
      <c r="M13" s="44"/>
    </row>
    <row r="14" s="82" customFormat="1" ht="30" customHeight="1" spans="1:13">
      <c r="A14" s="17"/>
      <c r="B14" s="17"/>
      <c r="C14" s="16" t="s">
        <v>460</v>
      </c>
      <c r="D14" s="17" t="s">
        <v>434</v>
      </c>
      <c r="E14" s="17" t="s">
        <v>426</v>
      </c>
      <c r="F14" s="17" t="s">
        <v>427</v>
      </c>
      <c r="G14" s="17" t="s">
        <v>461</v>
      </c>
      <c r="H14" s="44"/>
      <c r="I14" s="17"/>
      <c r="J14" s="17" t="s">
        <v>431</v>
      </c>
      <c r="K14" s="17" t="s">
        <v>462</v>
      </c>
      <c r="L14" s="44"/>
      <c r="M14" s="44"/>
    </row>
    <row r="15" s="82" customFormat="1" ht="30" customHeight="1" spans="1:13">
      <c r="A15" s="17"/>
      <c r="B15" s="17"/>
      <c r="C15" s="16" t="s">
        <v>463</v>
      </c>
      <c r="D15" s="17" t="s">
        <v>456</v>
      </c>
      <c r="E15" s="17" t="s">
        <v>435</v>
      </c>
      <c r="F15" s="17" t="s">
        <v>427</v>
      </c>
      <c r="G15" s="17" t="s">
        <v>464</v>
      </c>
      <c r="H15" s="44"/>
      <c r="I15" s="17"/>
      <c r="J15" s="17" t="s">
        <v>446</v>
      </c>
      <c r="K15" s="17" t="s">
        <v>432</v>
      </c>
      <c r="L15" s="44"/>
      <c r="M15" s="44"/>
    </row>
    <row r="16" s="82" customFormat="1" ht="30" customHeight="1" spans="1:13">
      <c r="A16" s="17"/>
      <c r="B16" s="17"/>
      <c r="C16" s="16" t="s">
        <v>465</v>
      </c>
      <c r="D16" s="17" t="s">
        <v>444</v>
      </c>
      <c r="E16" s="17" t="s">
        <v>426</v>
      </c>
      <c r="F16" s="17" t="s">
        <v>427</v>
      </c>
      <c r="G16" s="17" t="s">
        <v>466</v>
      </c>
      <c r="H16" s="44"/>
      <c r="I16" s="17"/>
      <c r="J16" s="17" t="s">
        <v>446</v>
      </c>
      <c r="K16" s="17" t="s">
        <v>432</v>
      </c>
      <c r="L16" s="44"/>
      <c r="M16" s="44"/>
    </row>
    <row r="17" s="82" customFormat="1" ht="32" customHeight="1" spans="1:13">
      <c r="A17" s="17">
        <v>5</v>
      </c>
      <c r="B17" s="17" t="s">
        <v>467</v>
      </c>
      <c r="C17" s="16" t="s">
        <v>468</v>
      </c>
      <c r="D17" s="17" t="s">
        <v>425</v>
      </c>
      <c r="E17" s="17" t="s">
        <v>426</v>
      </c>
      <c r="F17" s="17" t="s">
        <v>427</v>
      </c>
      <c r="G17" s="17" t="s">
        <v>439</v>
      </c>
      <c r="H17" s="44" t="s">
        <v>469</v>
      </c>
      <c r="I17" s="44" t="s">
        <v>440</v>
      </c>
      <c r="J17" s="16" t="s">
        <v>31</v>
      </c>
      <c r="K17" s="85" t="s">
        <v>462</v>
      </c>
      <c r="L17" s="17">
        <v>0</v>
      </c>
      <c r="M17" s="44"/>
    </row>
    <row r="18" s="82" customFormat="1" ht="32" customHeight="1" spans="1:13">
      <c r="A18" s="17"/>
      <c r="B18" s="17"/>
      <c r="C18" s="17" t="s">
        <v>470</v>
      </c>
      <c r="D18" s="17" t="s">
        <v>434</v>
      </c>
      <c r="E18" s="17" t="s">
        <v>435</v>
      </c>
      <c r="F18" s="17" t="s">
        <v>427</v>
      </c>
      <c r="G18" s="17" t="s">
        <v>471</v>
      </c>
      <c r="H18" s="44"/>
      <c r="I18" s="44"/>
      <c r="J18" s="17" t="s">
        <v>431</v>
      </c>
      <c r="K18" s="85" t="s">
        <v>432</v>
      </c>
      <c r="L18" s="17"/>
      <c r="M18" s="17"/>
    </row>
    <row r="19" s="82" customFormat="1" ht="32" customHeight="1" spans="1:13">
      <c r="A19" s="17"/>
      <c r="B19" s="17"/>
      <c r="C19" s="17" t="s">
        <v>472</v>
      </c>
      <c r="D19" s="17" t="s">
        <v>456</v>
      </c>
      <c r="E19" s="17" t="s">
        <v>435</v>
      </c>
      <c r="F19" s="17" t="s">
        <v>427</v>
      </c>
      <c r="G19" s="17" t="s">
        <v>473</v>
      </c>
      <c r="H19" s="44"/>
      <c r="I19" s="44"/>
      <c r="J19" s="17" t="s">
        <v>446</v>
      </c>
      <c r="K19" s="85" t="s">
        <v>432</v>
      </c>
      <c r="L19" s="17"/>
      <c r="M19" s="17"/>
    </row>
    <row r="20" s="82" customFormat="1" ht="32" customHeight="1" spans="1:13">
      <c r="A20" s="17"/>
      <c r="B20" s="17"/>
      <c r="C20" s="17" t="s">
        <v>474</v>
      </c>
      <c r="D20" s="17" t="s">
        <v>456</v>
      </c>
      <c r="E20" s="17" t="s">
        <v>435</v>
      </c>
      <c r="F20" s="17" t="s">
        <v>427</v>
      </c>
      <c r="G20" s="17" t="s">
        <v>475</v>
      </c>
      <c r="H20" s="44"/>
      <c r="I20" s="44"/>
      <c r="J20" s="17" t="s">
        <v>446</v>
      </c>
      <c r="K20" s="85" t="s">
        <v>432</v>
      </c>
      <c r="L20" s="17"/>
      <c r="M20" s="17"/>
    </row>
    <row r="21" s="82" customFormat="1" ht="32" customHeight="1" spans="1:13">
      <c r="A21" s="17"/>
      <c r="B21" s="17"/>
      <c r="C21" s="17" t="s">
        <v>476</v>
      </c>
      <c r="D21" s="17" t="s">
        <v>456</v>
      </c>
      <c r="E21" s="17" t="s">
        <v>435</v>
      </c>
      <c r="F21" s="17" t="s">
        <v>427</v>
      </c>
      <c r="G21" s="17" t="s">
        <v>477</v>
      </c>
      <c r="H21" s="44"/>
      <c r="I21" s="44"/>
      <c r="J21" s="17" t="s">
        <v>446</v>
      </c>
      <c r="K21" s="85" t="s">
        <v>432</v>
      </c>
      <c r="L21" s="17"/>
      <c r="M21" s="17"/>
    </row>
    <row r="22" s="82" customFormat="1" ht="23" customHeight="1" spans="1:13">
      <c r="A22" s="17">
        <v>6</v>
      </c>
      <c r="B22" s="16" t="s">
        <v>478</v>
      </c>
      <c r="C22" s="17" t="s">
        <v>479</v>
      </c>
      <c r="D22" s="17" t="s">
        <v>425</v>
      </c>
      <c r="E22" s="17" t="s">
        <v>426</v>
      </c>
      <c r="F22" s="17" t="s">
        <v>427</v>
      </c>
      <c r="G22" s="17" t="s">
        <v>480</v>
      </c>
      <c r="H22" s="44" t="s">
        <v>481</v>
      </c>
      <c r="I22" s="17" t="s">
        <v>440</v>
      </c>
      <c r="J22" s="17" t="s">
        <v>431</v>
      </c>
      <c r="K22" s="17" t="s">
        <v>432</v>
      </c>
      <c r="L22" s="44">
        <v>2</v>
      </c>
      <c r="M22" s="44"/>
    </row>
    <row r="23" s="82" customFormat="1" ht="23" customHeight="1" spans="1:13">
      <c r="A23" s="17"/>
      <c r="B23" s="17"/>
      <c r="C23" s="17" t="s">
        <v>482</v>
      </c>
      <c r="D23" s="17" t="s">
        <v>434</v>
      </c>
      <c r="E23" s="17" t="s">
        <v>435</v>
      </c>
      <c r="F23" s="17" t="s">
        <v>427</v>
      </c>
      <c r="G23" s="17" t="s">
        <v>483</v>
      </c>
      <c r="H23" s="44"/>
      <c r="I23" s="17"/>
      <c r="J23" s="17" t="s">
        <v>431</v>
      </c>
      <c r="K23" s="17" t="s">
        <v>432</v>
      </c>
      <c r="L23" s="44"/>
      <c r="M23" s="44"/>
    </row>
    <row r="24" s="82" customFormat="1" ht="22" customHeight="1" spans="1:13">
      <c r="A24" s="17">
        <v>7</v>
      </c>
      <c r="B24" s="16" t="s">
        <v>484</v>
      </c>
      <c r="C24" s="17" t="s">
        <v>485</v>
      </c>
      <c r="D24" s="17" t="s">
        <v>425</v>
      </c>
      <c r="E24" s="17" t="s">
        <v>426</v>
      </c>
      <c r="F24" s="17" t="s">
        <v>427</v>
      </c>
      <c r="G24" s="17" t="s">
        <v>486</v>
      </c>
      <c r="H24" s="44"/>
      <c r="I24" s="17"/>
      <c r="J24" s="44" t="s">
        <v>487</v>
      </c>
      <c r="K24" s="17" t="s">
        <v>432</v>
      </c>
      <c r="L24" s="44">
        <v>5</v>
      </c>
      <c r="M24" s="32" t="s">
        <v>488</v>
      </c>
    </row>
    <row r="25" s="82" customFormat="1" ht="22" customHeight="1" spans="1:13">
      <c r="A25" s="17"/>
      <c r="B25" s="17"/>
      <c r="C25" s="17" t="s">
        <v>489</v>
      </c>
      <c r="D25" s="17" t="s">
        <v>444</v>
      </c>
      <c r="E25" s="17" t="s">
        <v>426</v>
      </c>
      <c r="F25" s="17" t="s">
        <v>427</v>
      </c>
      <c r="G25" s="17" t="s">
        <v>490</v>
      </c>
      <c r="H25" s="44"/>
      <c r="I25" s="17"/>
      <c r="J25" s="17" t="s">
        <v>446</v>
      </c>
      <c r="K25" s="17" t="s">
        <v>432</v>
      </c>
      <c r="L25" s="44"/>
      <c r="M25" s="44"/>
    </row>
    <row r="26" s="82" customFormat="1" ht="22" customHeight="1" spans="1:13">
      <c r="A26" s="17"/>
      <c r="B26" s="17"/>
      <c r="C26" s="17" t="s">
        <v>491</v>
      </c>
      <c r="D26" s="17" t="s">
        <v>456</v>
      </c>
      <c r="E26" s="17" t="s">
        <v>435</v>
      </c>
      <c r="F26" s="17" t="s">
        <v>427</v>
      </c>
      <c r="G26" s="17" t="s">
        <v>492</v>
      </c>
      <c r="H26" s="44"/>
      <c r="I26" s="17"/>
      <c r="J26" s="17" t="s">
        <v>446</v>
      </c>
      <c r="K26" s="17" t="s">
        <v>432</v>
      </c>
      <c r="L26" s="44"/>
      <c r="M26" s="44"/>
    </row>
    <row r="27" s="82" customFormat="1" ht="22" customHeight="1" spans="1:13">
      <c r="A27" s="17"/>
      <c r="B27" s="17"/>
      <c r="C27" s="17" t="s">
        <v>493</v>
      </c>
      <c r="D27" s="17" t="s">
        <v>444</v>
      </c>
      <c r="E27" s="17" t="s">
        <v>426</v>
      </c>
      <c r="F27" s="17" t="s">
        <v>427</v>
      </c>
      <c r="G27" s="17" t="s">
        <v>494</v>
      </c>
      <c r="H27" s="44"/>
      <c r="I27" s="17"/>
      <c r="J27" s="17" t="s">
        <v>446</v>
      </c>
      <c r="K27" s="17" t="s">
        <v>432</v>
      </c>
      <c r="L27" s="44"/>
      <c r="M27" s="44"/>
    </row>
    <row r="28" s="82" customFormat="1" ht="48" customHeight="1" spans="1:13">
      <c r="A28" s="17">
        <v>8</v>
      </c>
      <c r="B28" s="16" t="s">
        <v>495</v>
      </c>
      <c r="C28" s="17" t="s">
        <v>496</v>
      </c>
      <c r="D28" s="17" t="s">
        <v>425</v>
      </c>
      <c r="E28" s="17" t="s">
        <v>435</v>
      </c>
      <c r="F28" s="17" t="s">
        <v>427</v>
      </c>
      <c r="G28" s="17" t="s">
        <v>497</v>
      </c>
      <c r="H28" s="44"/>
      <c r="I28" s="17"/>
      <c r="J28" s="17" t="s">
        <v>487</v>
      </c>
      <c r="K28" s="17" t="s">
        <v>432</v>
      </c>
      <c r="L28" s="44">
        <v>2</v>
      </c>
      <c r="M28" s="32" t="s">
        <v>488</v>
      </c>
    </row>
    <row r="29" s="82" customFormat="1" ht="56" customHeight="1" spans="1:13">
      <c r="A29" s="17">
        <v>9</v>
      </c>
      <c r="B29" s="16" t="s">
        <v>498</v>
      </c>
      <c r="C29" s="17" t="s">
        <v>499</v>
      </c>
      <c r="D29" s="17" t="s">
        <v>425</v>
      </c>
      <c r="E29" s="17" t="s">
        <v>435</v>
      </c>
      <c r="F29" s="17" t="s">
        <v>427</v>
      </c>
      <c r="G29" s="17" t="s">
        <v>483</v>
      </c>
      <c r="H29" s="32" t="s">
        <v>500</v>
      </c>
      <c r="I29" s="17" t="s">
        <v>440</v>
      </c>
      <c r="J29" s="17" t="s">
        <v>501</v>
      </c>
      <c r="K29" s="17" t="s">
        <v>432</v>
      </c>
      <c r="L29" s="17">
        <v>2</v>
      </c>
      <c r="M29" s="17" t="s">
        <v>502</v>
      </c>
    </row>
    <row r="30" s="82" customFormat="1" ht="56" customHeight="1" spans="1:13">
      <c r="A30" s="17">
        <v>10</v>
      </c>
      <c r="B30" s="16" t="s">
        <v>503</v>
      </c>
      <c r="C30" s="17" t="s">
        <v>504</v>
      </c>
      <c r="D30" s="17" t="s">
        <v>456</v>
      </c>
      <c r="E30" s="17" t="s">
        <v>435</v>
      </c>
      <c r="F30" s="17" t="s">
        <v>427</v>
      </c>
      <c r="G30" s="17" t="s">
        <v>333</v>
      </c>
      <c r="H30" s="32"/>
      <c r="I30" s="17"/>
      <c r="J30" s="16" t="s">
        <v>37</v>
      </c>
      <c r="K30" s="17" t="s">
        <v>432</v>
      </c>
      <c r="L30" s="16">
        <v>2</v>
      </c>
      <c r="M30" s="16" t="s">
        <v>61</v>
      </c>
    </row>
    <row r="31" s="82" customFormat="1" ht="56" customHeight="1" spans="1:13">
      <c r="A31" s="17">
        <v>11</v>
      </c>
      <c r="B31" s="16" t="s">
        <v>505</v>
      </c>
      <c r="C31" s="16" t="s">
        <v>505</v>
      </c>
      <c r="D31" s="16" t="s">
        <v>17</v>
      </c>
      <c r="E31" s="16" t="s">
        <v>18</v>
      </c>
      <c r="F31" s="16" t="s">
        <v>90</v>
      </c>
      <c r="G31" s="17" t="s">
        <v>506</v>
      </c>
      <c r="H31" s="32"/>
      <c r="I31" s="17"/>
      <c r="J31" s="16" t="s">
        <v>31</v>
      </c>
      <c r="K31" s="16" t="s">
        <v>38</v>
      </c>
      <c r="L31" s="44">
        <v>1</v>
      </c>
      <c r="M31" s="44"/>
    </row>
    <row r="32" s="82" customFormat="1" ht="45" customHeight="1" spans="1:13">
      <c r="A32" s="17">
        <v>12</v>
      </c>
      <c r="B32" s="16" t="s">
        <v>507</v>
      </c>
      <c r="C32" s="16" t="s">
        <v>507</v>
      </c>
      <c r="D32" s="16" t="s">
        <v>17</v>
      </c>
      <c r="E32" s="16" t="s">
        <v>18</v>
      </c>
      <c r="F32" s="16" t="s">
        <v>90</v>
      </c>
      <c r="G32" s="17" t="s">
        <v>418</v>
      </c>
      <c r="H32" s="32" t="s">
        <v>508</v>
      </c>
      <c r="I32" s="17" t="s">
        <v>509</v>
      </c>
      <c r="J32" s="17" t="s">
        <v>501</v>
      </c>
      <c r="K32" s="17" t="s">
        <v>38</v>
      </c>
      <c r="L32" s="44">
        <v>2</v>
      </c>
      <c r="M32" s="32" t="s">
        <v>510</v>
      </c>
    </row>
    <row r="33" s="82" customFormat="1" ht="30" customHeight="1" spans="1:13">
      <c r="A33" s="17">
        <v>13</v>
      </c>
      <c r="B33" s="16" t="s">
        <v>511</v>
      </c>
      <c r="C33" s="16" t="s">
        <v>511</v>
      </c>
      <c r="D33" s="17" t="s">
        <v>17</v>
      </c>
      <c r="E33" s="16" t="s">
        <v>33</v>
      </c>
      <c r="F33" s="16" t="s">
        <v>90</v>
      </c>
      <c r="G33" s="17" t="s">
        <v>428</v>
      </c>
      <c r="H33" s="32"/>
      <c r="I33" s="17"/>
      <c r="J33" s="17" t="s">
        <v>31</v>
      </c>
      <c r="K33" s="17" t="s">
        <v>38</v>
      </c>
      <c r="L33" s="44">
        <v>3</v>
      </c>
      <c r="M33" s="44"/>
    </row>
    <row r="34" s="82" customFormat="1" ht="30" customHeight="1" spans="1:13">
      <c r="A34" s="17"/>
      <c r="B34" s="17"/>
      <c r="C34" s="16" t="s">
        <v>512</v>
      </c>
      <c r="D34" s="16" t="s">
        <v>332</v>
      </c>
      <c r="E34" s="16" t="s">
        <v>18</v>
      </c>
      <c r="F34" s="16" t="s">
        <v>90</v>
      </c>
      <c r="G34" s="17" t="s">
        <v>513</v>
      </c>
      <c r="H34" s="32"/>
      <c r="I34" s="17"/>
      <c r="J34" s="17" t="s">
        <v>31</v>
      </c>
      <c r="K34" s="17" t="s">
        <v>38</v>
      </c>
      <c r="L34" s="44"/>
      <c r="M34" s="44"/>
    </row>
    <row r="35" s="82" customFormat="1" ht="30" customHeight="1" spans="1:13">
      <c r="A35" s="17"/>
      <c r="B35" s="17"/>
      <c r="C35" s="16" t="s">
        <v>514</v>
      </c>
      <c r="D35" s="16" t="s">
        <v>69</v>
      </c>
      <c r="E35" s="16" t="s">
        <v>33</v>
      </c>
      <c r="F35" s="16" t="s">
        <v>90</v>
      </c>
      <c r="G35" s="17" t="s">
        <v>515</v>
      </c>
      <c r="H35" s="32"/>
      <c r="I35" s="17"/>
      <c r="J35" s="17" t="s">
        <v>37</v>
      </c>
      <c r="K35" s="17" t="s">
        <v>38</v>
      </c>
      <c r="L35" s="44"/>
      <c r="M35" s="44"/>
    </row>
    <row r="36" s="82" customFormat="1" ht="25" customHeight="1" spans="1:13">
      <c r="A36" s="17">
        <v>14</v>
      </c>
      <c r="B36" s="16" t="s">
        <v>516</v>
      </c>
      <c r="C36" s="16" t="s">
        <v>516</v>
      </c>
      <c r="D36" s="17" t="s">
        <v>17</v>
      </c>
      <c r="E36" s="16" t="s">
        <v>33</v>
      </c>
      <c r="F36" s="16" t="s">
        <v>90</v>
      </c>
      <c r="G36" s="17" t="s">
        <v>517</v>
      </c>
      <c r="H36" s="32" t="s">
        <v>518</v>
      </c>
      <c r="I36" s="16" t="s">
        <v>519</v>
      </c>
      <c r="J36" s="17" t="s">
        <v>31</v>
      </c>
      <c r="K36" s="17" t="s">
        <v>38</v>
      </c>
      <c r="L36" s="44">
        <v>3</v>
      </c>
      <c r="M36" s="44"/>
    </row>
    <row r="37" s="82" customFormat="1" ht="25" customHeight="1" spans="1:13">
      <c r="A37" s="17"/>
      <c r="B37" s="17"/>
      <c r="C37" s="16" t="s">
        <v>520</v>
      </c>
      <c r="D37" s="16" t="s">
        <v>332</v>
      </c>
      <c r="E37" s="16" t="s">
        <v>18</v>
      </c>
      <c r="F37" s="16" t="s">
        <v>90</v>
      </c>
      <c r="G37" s="17" t="s">
        <v>521</v>
      </c>
      <c r="H37" s="32"/>
      <c r="I37" s="16"/>
      <c r="J37" s="17" t="s">
        <v>31</v>
      </c>
      <c r="K37" s="17" t="s">
        <v>38</v>
      </c>
      <c r="L37" s="44"/>
      <c r="M37" s="44"/>
    </row>
    <row r="38" s="82" customFormat="1" ht="30" customHeight="1" spans="1:13">
      <c r="A38" s="17"/>
      <c r="B38" s="17"/>
      <c r="C38" s="16" t="s">
        <v>522</v>
      </c>
      <c r="D38" s="16" t="s">
        <v>69</v>
      </c>
      <c r="E38" s="16" t="s">
        <v>33</v>
      </c>
      <c r="F38" s="16" t="s">
        <v>90</v>
      </c>
      <c r="G38" s="17" t="s">
        <v>523</v>
      </c>
      <c r="H38" s="32"/>
      <c r="I38" s="16"/>
      <c r="J38" s="17" t="s">
        <v>37</v>
      </c>
      <c r="K38" s="17" t="s">
        <v>38</v>
      </c>
      <c r="L38" s="44"/>
      <c r="M38" s="44"/>
    </row>
    <row r="39" s="82" customFormat="1" ht="57" customHeight="1" spans="1:13">
      <c r="A39" s="17">
        <v>15</v>
      </c>
      <c r="B39" s="16" t="s">
        <v>524</v>
      </c>
      <c r="C39" s="16" t="s">
        <v>524</v>
      </c>
      <c r="D39" s="17" t="s">
        <v>17</v>
      </c>
      <c r="E39" s="16" t="s">
        <v>18</v>
      </c>
      <c r="F39" s="16" t="s">
        <v>90</v>
      </c>
      <c r="G39" s="17" t="s">
        <v>525</v>
      </c>
      <c r="H39" s="32"/>
      <c r="I39" s="16"/>
      <c r="J39" s="16" t="s">
        <v>37</v>
      </c>
      <c r="K39" s="17" t="s">
        <v>38</v>
      </c>
      <c r="L39" s="44">
        <v>2</v>
      </c>
      <c r="M39" s="32" t="s">
        <v>61</v>
      </c>
    </row>
    <row r="40" s="82" customFormat="1" ht="58" customHeight="1" spans="1:13">
      <c r="A40" s="17">
        <v>16</v>
      </c>
      <c r="B40" s="16" t="s">
        <v>526</v>
      </c>
      <c r="C40" s="16" t="s">
        <v>526</v>
      </c>
      <c r="D40" s="17" t="s">
        <v>17</v>
      </c>
      <c r="E40" s="16" t="s">
        <v>18</v>
      </c>
      <c r="F40" s="16" t="s">
        <v>90</v>
      </c>
      <c r="G40" s="17" t="s">
        <v>527</v>
      </c>
      <c r="H40" s="32"/>
      <c r="I40" s="16"/>
      <c r="J40" s="16" t="s">
        <v>37</v>
      </c>
      <c r="K40" s="17" t="s">
        <v>38</v>
      </c>
      <c r="L40" s="44">
        <v>2</v>
      </c>
      <c r="M40" s="44" t="s">
        <v>61</v>
      </c>
    </row>
    <row r="41" ht="25" customHeight="1" spans="1:1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44">
        <f>SUM(L3:L40)</f>
        <v>37</v>
      </c>
      <c r="M41" s="44"/>
    </row>
  </sheetData>
  <mergeCells count="52">
    <mergeCell ref="A1:M1"/>
    <mergeCell ref="A3:A4"/>
    <mergeCell ref="A5:A8"/>
    <mergeCell ref="A9:A12"/>
    <mergeCell ref="A13:A16"/>
    <mergeCell ref="A17:A21"/>
    <mergeCell ref="A22:A23"/>
    <mergeCell ref="A24:A27"/>
    <mergeCell ref="A33:A35"/>
    <mergeCell ref="A36:A38"/>
    <mergeCell ref="B3:B4"/>
    <mergeCell ref="B5:B8"/>
    <mergeCell ref="B9:B12"/>
    <mergeCell ref="B13:B16"/>
    <mergeCell ref="B17:B21"/>
    <mergeCell ref="B22:B23"/>
    <mergeCell ref="B24:B27"/>
    <mergeCell ref="B33:B35"/>
    <mergeCell ref="B36:B38"/>
    <mergeCell ref="H3:H8"/>
    <mergeCell ref="H9:H16"/>
    <mergeCell ref="H17:H21"/>
    <mergeCell ref="H22:H28"/>
    <mergeCell ref="H29:H31"/>
    <mergeCell ref="H32:H35"/>
    <mergeCell ref="H36:H40"/>
    <mergeCell ref="I3:I4"/>
    <mergeCell ref="I5:I8"/>
    <mergeCell ref="I9:I16"/>
    <mergeCell ref="I17:I21"/>
    <mergeCell ref="I22:I28"/>
    <mergeCell ref="I29:I31"/>
    <mergeCell ref="I32:I35"/>
    <mergeCell ref="I36:I40"/>
    <mergeCell ref="L3:L4"/>
    <mergeCell ref="L5:L8"/>
    <mergeCell ref="L9:L12"/>
    <mergeCell ref="L13:L16"/>
    <mergeCell ref="L17:L21"/>
    <mergeCell ref="L22:L23"/>
    <mergeCell ref="L24:L27"/>
    <mergeCell ref="L33:L35"/>
    <mergeCell ref="L36:L38"/>
    <mergeCell ref="M3:M4"/>
    <mergeCell ref="M5:M8"/>
    <mergeCell ref="M9:M12"/>
    <mergeCell ref="M13:M16"/>
    <mergeCell ref="M17:M21"/>
    <mergeCell ref="M22:M23"/>
    <mergeCell ref="M24:M27"/>
    <mergeCell ref="M33:M35"/>
    <mergeCell ref="M36:M38"/>
  </mergeCells>
  <dataValidations count="2">
    <dataValidation type="list" allowBlank="1" showInputMessage="1" showErrorMessage="1" sqref="K22 K24:K29 K30:K34 K35:K38 K39:K40">
      <formula1>"否,是"</formula1>
    </dataValidation>
    <dataValidation allowBlank="1" showInputMessage="1" showErrorMessage="1" sqref="J1:J38 J39:J40 J41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  <rowBreaks count="1" manualBreakCount="1">
    <brk id="1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zoomScale="115" zoomScaleNormal="115" topLeftCell="A3" workbookViewId="0">
      <selection activeCell="O3" sqref="O$1:O$1048576"/>
    </sheetView>
  </sheetViews>
  <sheetFormatPr defaultColWidth="9" defaultRowHeight="15"/>
  <cols>
    <col min="1" max="1" width="4.75" style="3" customWidth="1"/>
    <col min="2" max="2" width="8.375" style="3" customWidth="1"/>
    <col min="3" max="3" width="8.25" style="3" customWidth="1"/>
    <col min="4" max="4" width="5.25" style="3" customWidth="1"/>
    <col min="5" max="5" width="4.60833333333333" style="3" customWidth="1"/>
    <col min="6" max="6" width="5" style="3" customWidth="1"/>
    <col min="7" max="7" width="19.125" style="3" customWidth="1"/>
    <col min="8" max="8" width="10.2166666666667" style="3" customWidth="1"/>
    <col min="9" max="9" width="6.3" style="3" customWidth="1"/>
    <col min="10" max="10" width="7.60833333333333" style="3" customWidth="1"/>
    <col min="11" max="11" width="8.04166666666667" style="3" customWidth="1"/>
    <col min="12" max="12" width="15.975" style="4" customWidth="1"/>
    <col min="13" max="13" width="17.175" style="5" customWidth="1"/>
    <col min="14" max="16384" width="9" style="6"/>
  </cols>
  <sheetData>
    <row r="1" ht="37" customHeight="1" spans="1:13">
      <c r="A1" s="7" t="s">
        <v>528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8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322</v>
      </c>
      <c r="G2" s="10" t="s">
        <v>7</v>
      </c>
      <c r="H2" s="11" t="s">
        <v>323</v>
      </c>
      <c r="I2" s="10" t="s">
        <v>324</v>
      </c>
      <c r="J2" s="10" t="s">
        <v>325</v>
      </c>
      <c r="K2" s="10" t="s">
        <v>326</v>
      </c>
      <c r="L2" s="9" t="s">
        <v>41</v>
      </c>
      <c r="M2" s="10" t="s">
        <v>15</v>
      </c>
    </row>
    <row r="3" s="82" customFormat="1" ht="25" customHeight="1" spans="1:13">
      <c r="A3" s="12">
        <v>1</v>
      </c>
      <c r="B3" s="33" t="s">
        <v>529</v>
      </c>
      <c r="C3" s="16" t="s">
        <v>529</v>
      </c>
      <c r="D3" s="16" t="s">
        <v>17</v>
      </c>
      <c r="E3" s="16" t="s">
        <v>33</v>
      </c>
      <c r="F3" s="16" t="s">
        <v>90</v>
      </c>
      <c r="G3" s="17" t="s">
        <v>391</v>
      </c>
      <c r="H3" s="35" t="s">
        <v>530</v>
      </c>
      <c r="I3" s="35" t="s">
        <v>531</v>
      </c>
      <c r="J3" s="17" t="s">
        <v>431</v>
      </c>
      <c r="K3" s="85" t="s">
        <v>432</v>
      </c>
      <c r="L3" s="12">
        <v>2</v>
      </c>
      <c r="M3" s="12"/>
    </row>
    <row r="4" s="82" customFormat="1" ht="25" customHeight="1" spans="1:13">
      <c r="A4" s="22"/>
      <c r="B4" s="36"/>
      <c r="C4" s="16" t="s">
        <v>532</v>
      </c>
      <c r="D4" s="16" t="s">
        <v>332</v>
      </c>
      <c r="E4" s="16" t="s">
        <v>18</v>
      </c>
      <c r="F4" s="16" t="s">
        <v>90</v>
      </c>
      <c r="G4" s="17" t="s">
        <v>521</v>
      </c>
      <c r="H4" s="46"/>
      <c r="I4" s="46"/>
      <c r="J4" s="17" t="s">
        <v>431</v>
      </c>
      <c r="K4" s="85" t="s">
        <v>432</v>
      </c>
      <c r="L4" s="22"/>
      <c r="M4" s="22"/>
    </row>
    <row r="5" s="82" customFormat="1" ht="25" customHeight="1" spans="1:13">
      <c r="A5" s="12">
        <v>2</v>
      </c>
      <c r="B5" s="33" t="s">
        <v>533</v>
      </c>
      <c r="C5" s="16" t="s">
        <v>533</v>
      </c>
      <c r="D5" s="16" t="s">
        <v>17</v>
      </c>
      <c r="E5" s="16" t="s">
        <v>33</v>
      </c>
      <c r="F5" s="16" t="s">
        <v>90</v>
      </c>
      <c r="G5" s="17" t="s">
        <v>534</v>
      </c>
      <c r="H5" s="46"/>
      <c r="I5" s="46"/>
      <c r="J5" s="17" t="s">
        <v>446</v>
      </c>
      <c r="K5" s="85" t="s">
        <v>432</v>
      </c>
      <c r="L5" s="86">
        <v>2</v>
      </c>
      <c r="M5" s="86"/>
    </row>
    <row r="6" s="82" customFormat="1" ht="25" customHeight="1" spans="1:13">
      <c r="A6" s="22"/>
      <c r="B6" s="36"/>
      <c r="C6" s="16" t="s">
        <v>535</v>
      </c>
      <c r="D6" s="16" t="s">
        <v>332</v>
      </c>
      <c r="E6" s="16" t="s">
        <v>18</v>
      </c>
      <c r="F6" s="16" t="s">
        <v>90</v>
      </c>
      <c r="G6" s="17" t="s">
        <v>536</v>
      </c>
      <c r="H6" s="46"/>
      <c r="I6" s="46"/>
      <c r="J6" s="17" t="s">
        <v>446</v>
      </c>
      <c r="K6" s="85" t="s">
        <v>432</v>
      </c>
      <c r="L6" s="84"/>
      <c r="M6" s="84"/>
    </row>
    <row r="7" s="82" customFormat="1" ht="25" customHeight="1" spans="1:13">
      <c r="A7" s="12">
        <v>3</v>
      </c>
      <c r="B7" s="33" t="s">
        <v>537</v>
      </c>
      <c r="C7" s="16" t="s">
        <v>537</v>
      </c>
      <c r="D7" s="16" t="s">
        <v>17</v>
      </c>
      <c r="E7" s="16" t="s">
        <v>18</v>
      </c>
      <c r="F7" s="16" t="s">
        <v>90</v>
      </c>
      <c r="G7" s="17" t="s">
        <v>538</v>
      </c>
      <c r="H7" s="46"/>
      <c r="I7" s="46"/>
      <c r="J7" s="17" t="s">
        <v>31</v>
      </c>
      <c r="K7" s="17" t="s">
        <v>38</v>
      </c>
      <c r="L7" s="86">
        <v>3</v>
      </c>
      <c r="M7" s="86"/>
    </row>
    <row r="8" s="82" customFormat="1" ht="25" customHeight="1" spans="1:13">
      <c r="A8" s="19"/>
      <c r="B8" s="19"/>
      <c r="C8" s="16" t="s">
        <v>539</v>
      </c>
      <c r="D8" s="16" t="s">
        <v>93</v>
      </c>
      <c r="E8" s="16" t="s">
        <v>18</v>
      </c>
      <c r="F8" s="16" t="s">
        <v>90</v>
      </c>
      <c r="G8" s="17" t="s">
        <v>540</v>
      </c>
      <c r="H8" s="46"/>
      <c r="I8" s="46"/>
      <c r="J8" s="17" t="s">
        <v>37</v>
      </c>
      <c r="K8" s="17" t="s">
        <v>38</v>
      </c>
      <c r="L8" s="83"/>
      <c r="M8" s="83"/>
    </row>
    <row r="9" s="82" customFormat="1" ht="25" customHeight="1" spans="1:13">
      <c r="A9" s="22"/>
      <c r="B9" s="22"/>
      <c r="C9" s="16" t="s">
        <v>541</v>
      </c>
      <c r="D9" s="16" t="s">
        <v>69</v>
      </c>
      <c r="E9" s="16" t="s">
        <v>33</v>
      </c>
      <c r="F9" s="16" t="s">
        <v>90</v>
      </c>
      <c r="G9" s="17" t="s">
        <v>542</v>
      </c>
      <c r="H9" s="47"/>
      <c r="I9" s="47"/>
      <c r="J9" s="17" t="s">
        <v>37</v>
      </c>
      <c r="K9" s="17" t="s">
        <v>38</v>
      </c>
      <c r="L9" s="84"/>
      <c r="M9" s="84"/>
    </row>
    <row r="10" s="82" customFormat="1" ht="25" customHeight="1" spans="1:13">
      <c r="A10" s="19">
        <v>4</v>
      </c>
      <c r="B10" s="37" t="s">
        <v>543</v>
      </c>
      <c r="C10" s="16" t="s">
        <v>543</v>
      </c>
      <c r="D10" s="16" t="s">
        <v>17</v>
      </c>
      <c r="E10" s="16" t="s">
        <v>33</v>
      </c>
      <c r="F10" s="16" t="s">
        <v>90</v>
      </c>
      <c r="G10" s="17" t="s">
        <v>421</v>
      </c>
      <c r="H10" s="46" t="s">
        <v>544</v>
      </c>
      <c r="I10" s="46" t="s">
        <v>531</v>
      </c>
      <c r="J10" s="17" t="s">
        <v>31</v>
      </c>
      <c r="K10" s="17" t="s">
        <v>38</v>
      </c>
      <c r="L10" s="83">
        <v>2</v>
      </c>
      <c r="M10" s="83"/>
    </row>
    <row r="11" s="82" customFormat="1" ht="25" customHeight="1" spans="1:13">
      <c r="A11" s="22"/>
      <c r="B11" s="22"/>
      <c r="C11" s="16" t="s">
        <v>545</v>
      </c>
      <c r="D11" s="16" t="s">
        <v>332</v>
      </c>
      <c r="E11" s="16" t="s">
        <v>18</v>
      </c>
      <c r="F11" s="16" t="s">
        <v>90</v>
      </c>
      <c r="G11" s="17" t="s">
        <v>546</v>
      </c>
      <c r="H11" s="83"/>
      <c r="I11" s="46"/>
      <c r="J11" s="17" t="s">
        <v>31</v>
      </c>
      <c r="K11" s="17" t="s">
        <v>38</v>
      </c>
      <c r="L11" s="84"/>
      <c r="M11" s="84"/>
    </row>
    <row r="12" s="82" customFormat="1" ht="25" customHeight="1" spans="1:13">
      <c r="A12" s="19">
        <v>5</v>
      </c>
      <c r="B12" s="37" t="s">
        <v>547</v>
      </c>
      <c r="C12" s="16" t="s">
        <v>547</v>
      </c>
      <c r="D12" s="16" t="s">
        <v>17</v>
      </c>
      <c r="E12" s="16" t="s">
        <v>33</v>
      </c>
      <c r="F12" s="16" t="s">
        <v>90</v>
      </c>
      <c r="G12" s="17" t="s">
        <v>523</v>
      </c>
      <c r="H12" s="83"/>
      <c r="I12" s="46"/>
      <c r="J12" s="17" t="s">
        <v>31</v>
      </c>
      <c r="K12" s="17" t="s">
        <v>38</v>
      </c>
      <c r="L12" s="83">
        <v>4</v>
      </c>
      <c r="M12" s="83"/>
    </row>
    <row r="13" s="82" customFormat="1" ht="25" customHeight="1" spans="1:13">
      <c r="A13" s="19"/>
      <c r="B13" s="19"/>
      <c r="C13" s="16" t="s">
        <v>548</v>
      </c>
      <c r="D13" s="16" t="s">
        <v>332</v>
      </c>
      <c r="E13" s="16" t="s">
        <v>18</v>
      </c>
      <c r="F13" s="16" t="s">
        <v>90</v>
      </c>
      <c r="G13" s="17" t="s">
        <v>549</v>
      </c>
      <c r="H13" s="83"/>
      <c r="I13" s="46"/>
      <c r="J13" s="17" t="s">
        <v>31</v>
      </c>
      <c r="K13" s="17" t="s">
        <v>38</v>
      </c>
      <c r="L13" s="83"/>
      <c r="M13" s="83"/>
    </row>
    <row r="14" s="82" customFormat="1" ht="25" customHeight="1" spans="1:13">
      <c r="A14" s="19"/>
      <c r="B14" s="19"/>
      <c r="C14" s="16" t="s">
        <v>550</v>
      </c>
      <c r="D14" s="16" t="s">
        <v>93</v>
      </c>
      <c r="E14" s="16" t="s">
        <v>18</v>
      </c>
      <c r="F14" s="16" t="s">
        <v>90</v>
      </c>
      <c r="G14" s="17" t="s">
        <v>551</v>
      </c>
      <c r="H14" s="83"/>
      <c r="I14" s="46"/>
      <c r="J14" s="17" t="s">
        <v>37</v>
      </c>
      <c r="K14" s="17" t="s">
        <v>38</v>
      </c>
      <c r="L14" s="83"/>
      <c r="M14" s="83"/>
    </row>
    <row r="15" s="82" customFormat="1" ht="25" customHeight="1" spans="1:13">
      <c r="A15" s="22"/>
      <c r="B15" s="22"/>
      <c r="C15" s="16" t="s">
        <v>552</v>
      </c>
      <c r="D15" s="16" t="s">
        <v>69</v>
      </c>
      <c r="E15" s="16" t="s">
        <v>33</v>
      </c>
      <c r="F15" s="16" t="s">
        <v>90</v>
      </c>
      <c r="G15" s="17" t="s">
        <v>553</v>
      </c>
      <c r="H15" s="84"/>
      <c r="I15" s="47"/>
      <c r="J15" s="17" t="s">
        <v>37</v>
      </c>
      <c r="K15" s="17" t="s">
        <v>38</v>
      </c>
      <c r="L15" s="84"/>
      <c r="M15" s="84"/>
    </row>
    <row r="16" s="82" customFormat="1" ht="25" customHeight="1" spans="1:13">
      <c r="A16" s="19">
        <v>6</v>
      </c>
      <c r="B16" s="37" t="s">
        <v>554</v>
      </c>
      <c r="C16" s="16" t="s">
        <v>554</v>
      </c>
      <c r="D16" s="16" t="s">
        <v>17</v>
      </c>
      <c r="E16" s="16" t="s">
        <v>33</v>
      </c>
      <c r="F16" s="16" t="s">
        <v>90</v>
      </c>
      <c r="G16" s="17" t="s">
        <v>555</v>
      </c>
      <c r="H16" s="46" t="s">
        <v>556</v>
      </c>
      <c r="I16" s="46" t="s">
        <v>531</v>
      </c>
      <c r="J16" s="17" t="s">
        <v>31</v>
      </c>
      <c r="K16" s="17" t="s">
        <v>38</v>
      </c>
      <c r="L16" s="83">
        <v>2</v>
      </c>
      <c r="M16" s="83"/>
    </row>
    <row r="17" s="82" customFormat="1" ht="25" customHeight="1" spans="1:13">
      <c r="A17" s="22"/>
      <c r="B17" s="22"/>
      <c r="C17" s="16" t="s">
        <v>557</v>
      </c>
      <c r="D17" s="16" t="s">
        <v>332</v>
      </c>
      <c r="E17" s="16" t="s">
        <v>18</v>
      </c>
      <c r="F17" s="16" t="s">
        <v>90</v>
      </c>
      <c r="G17" s="17" t="s">
        <v>546</v>
      </c>
      <c r="H17" s="83"/>
      <c r="I17" s="46"/>
      <c r="J17" s="17" t="s">
        <v>31</v>
      </c>
      <c r="K17" s="17" t="s">
        <v>38</v>
      </c>
      <c r="L17" s="84"/>
      <c r="M17" s="84"/>
    </row>
    <row r="18" s="82" customFormat="1" ht="25" customHeight="1" spans="1:13">
      <c r="A18" s="19">
        <v>7</v>
      </c>
      <c r="B18" s="37" t="s">
        <v>558</v>
      </c>
      <c r="C18" s="16" t="s">
        <v>558</v>
      </c>
      <c r="D18" s="16" t="s">
        <v>17</v>
      </c>
      <c r="E18" s="16" t="s">
        <v>33</v>
      </c>
      <c r="F18" s="16" t="s">
        <v>90</v>
      </c>
      <c r="G18" s="17" t="s">
        <v>559</v>
      </c>
      <c r="H18" s="83"/>
      <c r="I18" s="46"/>
      <c r="J18" s="17" t="s">
        <v>31</v>
      </c>
      <c r="K18" s="17" t="s">
        <v>38</v>
      </c>
      <c r="L18" s="83">
        <v>4</v>
      </c>
      <c r="M18" s="83"/>
    </row>
    <row r="19" s="82" customFormat="1" ht="25" customHeight="1" spans="1:13">
      <c r="A19" s="19"/>
      <c r="B19" s="19"/>
      <c r="C19" s="16" t="s">
        <v>560</v>
      </c>
      <c r="D19" s="16" t="s">
        <v>332</v>
      </c>
      <c r="E19" s="16" t="s">
        <v>18</v>
      </c>
      <c r="F19" s="16" t="s">
        <v>90</v>
      </c>
      <c r="G19" s="17" t="s">
        <v>561</v>
      </c>
      <c r="H19" s="83"/>
      <c r="I19" s="46"/>
      <c r="J19" s="17" t="s">
        <v>31</v>
      </c>
      <c r="K19" s="17" t="s">
        <v>38</v>
      </c>
      <c r="L19" s="83"/>
      <c r="M19" s="83"/>
    </row>
    <row r="20" s="82" customFormat="1" ht="25" customHeight="1" spans="1:13">
      <c r="A20" s="19"/>
      <c r="B20" s="19"/>
      <c r="C20" s="16" t="s">
        <v>562</v>
      </c>
      <c r="D20" s="16" t="s">
        <v>69</v>
      </c>
      <c r="E20" s="16" t="s">
        <v>33</v>
      </c>
      <c r="F20" s="16" t="s">
        <v>90</v>
      </c>
      <c r="G20" s="17" t="s">
        <v>563</v>
      </c>
      <c r="H20" s="83"/>
      <c r="I20" s="46"/>
      <c r="J20" s="17" t="s">
        <v>37</v>
      </c>
      <c r="K20" s="17" t="s">
        <v>38</v>
      </c>
      <c r="L20" s="83"/>
      <c r="M20" s="83"/>
    </row>
    <row r="21" s="82" customFormat="1" ht="25" customHeight="1" spans="1:13">
      <c r="A21" s="22"/>
      <c r="B21" s="22"/>
      <c r="C21" s="16" t="s">
        <v>564</v>
      </c>
      <c r="D21" s="16" t="s">
        <v>93</v>
      </c>
      <c r="E21" s="16" t="s">
        <v>18</v>
      </c>
      <c r="F21" s="16" t="s">
        <v>90</v>
      </c>
      <c r="G21" s="17" t="s">
        <v>565</v>
      </c>
      <c r="H21" s="84"/>
      <c r="I21" s="47"/>
      <c r="J21" s="17" t="s">
        <v>37</v>
      </c>
      <c r="K21" s="17" t="s">
        <v>38</v>
      </c>
      <c r="L21" s="84"/>
      <c r="M21" s="84"/>
    </row>
    <row r="22" s="82" customFormat="1" ht="24" customHeight="1" spans="1:13">
      <c r="A22" s="19">
        <v>8</v>
      </c>
      <c r="B22" s="37" t="s">
        <v>566</v>
      </c>
      <c r="C22" s="16" t="s">
        <v>566</v>
      </c>
      <c r="D22" s="16" t="s">
        <v>17</v>
      </c>
      <c r="E22" s="16" t="s">
        <v>33</v>
      </c>
      <c r="F22" s="16" t="s">
        <v>90</v>
      </c>
      <c r="G22" s="17" t="s">
        <v>567</v>
      </c>
      <c r="H22" s="35" t="s">
        <v>568</v>
      </c>
      <c r="I22" s="35" t="s">
        <v>531</v>
      </c>
      <c r="J22" s="17" t="s">
        <v>31</v>
      </c>
      <c r="K22" s="17" t="s">
        <v>38</v>
      </c>
      <c r="L22" s="35">
        <v>2</v>
      </c>
      <c r="M22" s="35"/>
    </row>
    <row r="23" s="82" customFormat="1" ht="24" customHeight="1" spans="1:13">
      <c r="A23" s="22"/>
      <c r="B23" s="36"/>
      <c r="C23" s="16" t="s">
        <v>569</v>
      </c>
      <c r="D23" s="16" t="s">
        <v>332</v>
      </c>
      <c r="E23" s="16" t="s">
        <v>18</v>
      </c>
      <c r="F23" s="16" t="s">
        <v>90</v>
      </c>
      <c r="G23" s="17" t="s">
        <v>570</v>
      </c>
      <c r="H23" s="46"/>
      <c r="I23" s="46"/>
      <c r="J23" s="17" t="s">
        <v>31</v>
      </c>
      <c r="K23" s="17" t="s">
        <v>38</v>
      </c>
      <c r="L23" s="47"/>
      <c r="M23" s="47"/>
    </row>
    <row r="24" s="82" customFormat="1" ht="22" customHeight="1" spans="1:13">
      <c r="A24" s="37">
        <v>9</v>
      </c>
      <c r="B24" s="37" t="s">
        <v>571</v>
      </c>
      <c r="C24" s="16" t="s">
        <v>571</v>
      </c>
      <c r="D24" s="16" t="s">
        <v>17</v>
      </c>
      <c r="E24" s="16" t="s">
        <v>33</v>
      </c>
      <c r="F24" s="16" t="s">
        <v>90</v>
      </c>
      <c r="G24" s="17" t="s">
        <v>572</v>
      </c>
      <c r="H24" s="46"/>
      <c r="I24" s="46"/>
      <c r="J24" s="17" t="s">
        <v>31</v>
      </c>
      <c r="K24" s="17" t="s">
        <v>38</v>
      </c>
      <c r="L24" s="35">
        <v>4</v>
      </c>
      <c r="M24" s="35"/>
    </row>
    <row r="25" s="82" customFormat="1" ht="22" customHeight="1" spans="1:13">
      <c r="A25" s="37"/>
      <c r="B25" s="37"/>
      <c r="C25" s="16" t="s">
        <v>573</v>
      </c>
      <c r="D25" s="16" t="s">
        <v>332</v>
      </c>
      <c r="E25" s="16" t="s">
        <v>18</v>
      </c>
      <c r="F25" s="16" t="s">
        <v>90</v>
      </c>
      <c r="G25" s="17" t="s">
        <v>574</v>
      </c>
      <c r="H25" s="46"/>
      <c r="I25" s="46"/>
      <c r="J25" s="17" t="s">
        <v>31</v>
      </c>
      <c r="K25" s="17" t="s">
        <v>38</v>
      </c>
      <c r="L25" s="46"/>
      <c r="M25" s="46"/>
    </row>
    <row r="26" s="82" customFormat="1" ht="22" customHeight="1" spans="1:13">
      <c r="A26" s="37"/>
      <c r="B26" s="37"/>
      <c r="C26" s="16" t="s">
        <v>575</v>
      </c>
      <c r="D26" s="16" t="s">
        <v>69</v>
      </c>
      <c r="E26" s="16" t="s">
        <v>33</v>
      </c>
      <c r="F26" s="16" t="s">
        <v>90</v>
      </c>
      <c r="G26" s="17" t="s">
        <v>576</v>
      </c>
      <c r="H26" s="46"/>
      <c r="I26" s="46"/>
      <c r="J26" s="17" t="s">
        <v>37</v>
      </c>
      <c r="K26" s="17" t="s">
        <v>38</v>
      </c>
      <c r="L26" s="46"/>
      <c r="M26" s="46"/>
    </row>
    <row r="27" s="82" customFormat="1" ht="22" customHeight="1" spans="1:13">
      <c r="A27" s="36"/>
      <c r="B27" s="36"/>
      <c r="C27" s="16" t="s">
        <v>577</v>
      </c>
      <c r="D27" s="16" t="s">
        <v>69</v>
      </c>
      <c r="E27" s="16" t="s">
        <v>33</v>
      </c>
      <c r="F27" s="16" t="s">
        <v>90</v>
      </c>
      <c r="G27" s="17" t="s">
        <v>578</v>
      </c>
      <c r="H27" s="46"/>
      <c r="I27" s="46"/>
      <c r="J27" s="17" t="s">
        <v>37</v>
      </c>
      <c r="K27" s="17" t="s">
        <v>38</v>
      </c>
      <c r="L27" s="47"/>
      <c r="M27" s="47"/>
    </row>
    <row r="28" s="82" customFormat="1" ht="22" customHeight="1" spans="1:13">
      <c r="A28" s="12">
        <v>10</v>
      </c>
      <c r="B28" s="33" t="s">
        <v>579</v>
      </c>
      <c r="C28" s="16" t="s">
        <v>579</v>
      </c>
      <c r="D28" s="17" t="s">
        <v>17</v>
      </c>
      <c r="E28" s="16" t="s">
        <v>18</v>
      </c>
      <c r="F28" s="16" t="s">
        <v>90</v>
      </c>
      <c r="G28" s="17" t="s">
        <v>580</v>
      </c>
      <c r="H28" s="46"/>
      <c r="I28" s="46"/>
      <c r="J28" s="17" t="s">
        <v>31</v>
      </c>
      <c r="K28" s="17" t="s">
        <v>38</v>
      </c>
      <c r="L28" s="86">
        <v>3</v>
      </c>
      <c r="M28" s="86"/>
    </row>
    <row r="29" s="82" customFormat="1" ht="22" customHeight="1" spans="1:13">
      <c r="A29" s="19"/>
      <c r="B29" s="19"/>
      <c r="C29" s="16" t="s">
        <v>581</v>
      </c>
      <c r="D29" s="16" t="s">
        <v>93</v>
      </c>
      <c r="E29" s="16" t="s">
        <v>18</v>
      </c>
      <c r="F29" s="16" t="s">
        <v>90</v>
      </c>
      <c r="G29" s="17" t="s">
        <v>582</v>
      </c>
      <c r="H29" s="46"/>
      <c r="I29" s="46"/>
      <c r="J29" s="17" t="s">
        <v>37</v>
      </c>
      <c r="K29" s="17" t="s">
        <v>38</v>
      </c>
      <c r="L29" s="83"/>
      <c r="M29" s="83"/>
    </row>
    <row r="30" s="82" customFormat="1" ht="22" customHeight="1" spans="1:13">
      <c r="A30" s="22"/>
      <c r="B30" s="22"/>
      <c r="C30" s="16" t="s">
        <v>583</v>
      </c>
      <c r="D30" s="16" t="s">
        <v>93</v>
      </c>
      <c r="E30" s="16" t="s">
        <v>18</v>
      </c>
      <c r="F30" s="16" t="s">
        <v>90</v>
      </c>
      <c r="G30" s="17" t="s">
        <v>584</v>
      </c>
      <c r="H30" s="46"/>
      <c r="I30" s="46"/>
      <c r="J30" s="17" t="s">
        <v>37</v>
      </c>
      <c r="K30" s="17" t="s">
        <v>38</v>
      </c>
      <c r="L30" s="84"/>
      <c r="M30" s="84"/>
    </row>
    <row r="31" s="82" customFormat="1" ht="22" customHeight="1" spans="1:13">
      <c r="A31" s="12">
        <v>11</v>
      </c>
      <c r="B31" s="33" t="s">
        <v>585</v>
      </c>
      <c r="C31" s="16" t="s">
        <v>585</v>
      </c>
      <c r="D31" s="16" t="s">
        <v>17</v>
      </c>
      <c r="E31" s="16" t="s">
        <v>18</v>
      </c>
      <c r="F31" s="16" t="s">
        <v>90</v>
      </c>
      <c r="G31" s="17" t="s">
        <v>586</v>
      </c>
      <c r="H31" s="46"/>
      <c r="I31" s="46"/>
      <c r="J31" s="16" t="s">
        <v>56</v>
      </c>
      <c r="K31" s="17" t="s">
        <v>38</v>
      </c>
      <c r="L31" s="35">
        <v>4</v>
      </c>
      <c r="M31" s="35" t="s">
        <v>488</v>
      </c>
    </row>
    <row r="32" s="82" customFormat="1" ht="22" customHeight="1" spans="1:13">
      <c r="A32" s="19"/>
      <c r="B32" s="19"/>
      <c r="C32" s="16" t="s">
        <v>587</v>
      </c>
      <c r="D32" s="16" t="s">
        <v>93</v>
      </c>
      <c r="E32" s="16" t="s">
        <v>18</v>
      </c>
      <c r="F32" s="16" t="s">
        <v>90</v>
      </c>
      <c r="G32" s="17" t="s">
        <v>588</v>
      </c>
      <c r="H32" s="46"/>
      <c r="I32" s="46"/>
      <c r="J32" s="17" t="s">
        <v>37</v>
      </c>
      <c r="K32" s="17" t="s">
        <v>38</v>
      </c>
      <c r="L32" s="83"/>
      <c r="M32" s="83"/>
    </row>
    <row r="33" s="82" customFormat="1" ht="22" customHeight="1" spans="1:13">
      <c r="A33" s="22"/>
      <c r="B33" s="22"/>
      <c r="C33" s="16" t="s">
        <v>589</v>
      </c>
      <c r="D33" s="16" t="s">
        <v>93</v>
      </c>
      <c r="E33" s="16" t="s">
        <v>18</v>
      </c>
      <c r="F33" s="16" t="s">
        <v>90</v>
      </c>
      <c r="G33" s="17" t="s">
        <v>590</v>
      </c>
      <c r="H33" s="47"/>
      <c r="I33" s="47"/>
      <c r="J33" s="17" t="s">
        <v>37</v>
      </c>
      <c r="K33" s="17" t="s">
        <v>38</v>
      </c>
      <c r="L33" s="84"/>
      <c r="M33" s="84"/>
    </row>
    <row r="34" s="82" customFormat="1" ht="47" customHeight="1" spans="1:13">
      <c r="A34" s="17">
        <v>12</v>
      </c>
      <c r="B34" s="16" t="s">
        <v>591</v>
      </c>
      <c r="C34" s="16" t="s">
        <v>591</v>
      </c>
      <c r="D34" s="17" t="s">
        <v>17</v>
      </c>
      <c r="E34" s="16" t="s">
        <v>33</v>
      </c>
      <c r="F34" s="16" t="s">
        <v>90</v>
      </c>
      <c r="G34" s="17" t="s">
        <v>592</v>
      </c>
      <c r="H34" s="32" t="s">
        <v>593</v>
      </c>
      <c r="I34" s="32" t="s">
        <v>531</v>
      </c>
      <c r="J34" s="17" t="s">
        <v>37</v>
      </c>
      <c r="K34" s="17" t="s">
        <v>38</v>
      </c>
      <c r="L34" s="44">
        <v>2</v>
      </c>
      <c r="M34" s="32" t="s">
        <v>488</v>
      </c>
    </row>
    <row r="35" s="82" customFormat="1" ht="25" customHeight="1" spans="1:13">
      <c r="A35" s="12">
        <v>13</v>
      </c>
      <c r="B35" s="33" t="s">
        <v>594</v>
      </c>
      <c r="C35" s="16" t="s">
        <v>594</v>
      </c>
      <c r="D35" s="16" t="s">
        <v>17</v>
      </c>
      <c r="E35" s="16" t="s">
        <v>33</v>
      </c>
      <c r="F35" s="16" t="s">
        <v>90</v>
      </c>
      <c r="G35" s="17" t="s">
        <v>421</v>
      </c>
      <c r="H35" s="35" t="s">
        <v>544</v>
      </c>
      <c r="I35" s="35" t="s">
        <v>531</v>
      </c>
      <c r="J35" s="17" t="s">
        <v>56</v>
      </c>
      <c r="K35" s="17" t="s">
        <v>38</v>
      </c>
      <c r="L35" s="35" t="s">
        <v>371</v>
      </c>
      <c r="M35" s="87" t="s">
        <v>595</v>
      </c>
    </row>
    <row r="36" s="82" customFormat="1" ht="25" customHeight="1" spans="1:13">
      <c r="A36" s="22"/>
      <c r="B36" s="22"/>
      <c r="C36" s="16" t="s">
        <v>596</v>
      </c>
      <c r="D36" s="16" t="s">
        <v>93</v>
      </c>
      <c r="E36" s="16" t="s">
        <v>18</v>
      </c>
      <c r="F36" s="16" t="s">
        <v>90</v>
      </c>
      <c r="G36" s="17" t="s">
        <v>597</v>
      </c>
      <c r="H36" s="46"/>
      <c r="I36" s="46"/>
      <c r="J36" s="16" t="s">
        <v>37</v>
      </c>
      <c r="K36" s="17" t="s">
        <v>38</v>
      </c>
      <c r="L36" s="84"/>
      <c r="M36" s="88"/>
    </row>
    <row r="37" s="82" customFormat="1" ht="45" customHeight="1" spans="1:13">
      <c r="A37" s="17">
        <v>14</v>
      </c>
      <c r="B37" s="16" t="s">
        <v>598</v>
      </c>
      <c r="C37" s="16" t="s">
        <v>598</v>
      </c>
      <c r="D37" s="16" t="s">
        <v>17</v>
      </c>
      <c r="E37" s="16" t="s">
        <v>18</v>
      </c>
      <c r="F37" s="16" t="s">
        <v>90</v>
      </c>
      <c r="G37" s="17" t="s">
        <v>599</v>
      </c>
      <c r="H37" s="46"/>
      <c r="I37" s="46"/>
      <c r="J37" s="17" t="s">
        <v>56</v>
      </c>
      <c r="K37" s="17" t="s">
        <v>38</v>
      </c>
      <c r="L37" s="44">
        <v>2</v>
      </c>
      <c r="M37" s="32" t="s">
        <v>488</v>
      </c>
    </row>
    <row r="38" s="82" customFormat="1" ht="22" customHeight="1" spans="1:13">
      <c r="A38" s="12">
        <v>15</v>
      </c>
      <c r="B38" s="33" t="s">
        <v>600</v>
      </c>
      <c r="C38" s="16" t="s">
        <v>600</v>
      </c>
      <c r="D38" s="16" t="s">
        <v>17</v>
      </c>
      <c r="E38" s="16" t="s">
        <v>18</v>
      </c>
      <c r="F38" s="16" t="s">
        <v>90</v>
      </c>
      <c r="G38" s="17" t="s">
        <v>601</v>
      </c>
      <c r="H38" s="46"/>
      <c r="I38" s="46"/>
      <c r="J38" s="17" t="s">
        <v>31</v>
      </c>
      <c r="K38" s="17" t="s">
        <v>38</v>
      </c>
      <c r="L38" s="86">
        <v>3</v>
      </c>
      <c r="M38" s="86"/>
    </row>
    <row r="39" s="82" customFormat="1" ht="22" customHeight="1" spans="1:13">
      <c r="A39" s="19"/>
      <c r="B39" s="37"/>
      <c r="C39" s="16" t="s">
        <v>602</v>
      </c>
      <c r="D39" s="16" t="s">
        <v>332</v>
      </c>
      <c r="E39" s="16" t="s">
        <v>33</v>
      </c>
      <c r="F39" s="16" t="s">
        <v>90</v>
      </c>
      <c r="G39" s="17" t="s">
        <v>603</v>
      </c>
      <c r="H39" s="46"/>
      <c r="I39" s="46"/>
      <c r="J39" s="17" t="s">
        <v>31</v>
      </c>
      <c r="K39" s="17" t="s">
        <v>38</v>
      </c>
      <c r="L39" s="83"/>
      <c r="M39" s="83"/>
    </row>
    <row r="40" s="82" customFormat="1" ht="22" customHeight="1" spans="1:13">
      <c r="A40" s="22"/>
      <c r="B40" s="36"/>
      <c r="C40" s="16" t="s">
        <v>604</v>
      </c>
      <c r="D40" s="16" t="s">
        <v>69</v>
      </c>
      <c r="E40" s="16" t="s">
        <v>33</v>
      </c>
      <c r="F40" s="16" t="s">
        <v>90</v>
      </c>
      <c r="G40" s="17" t="s">
        <v>563</v>
      </c>
      <c r="H40" s="47"/>
      <c r="I40" s="47"/>
      <c r="J40" s="17" t="s">
        <v>37</v>
      </c>
      <c r="K40" s="17" t="s">
        <v>38</v>
      </c>
      <c r="L40" s="84"/>
      <c r="M40" s="84"/>
    </row>
    <row r="41" s="82" customFormat="1" ht="80" customHeight="1" spans="1:13">
      <c r="A41" s="17">
        <v>16</v>
      </c>
      <c r="B41" s="16" t="s">
        <v>605</v>
      </c>
      <c r="C41" s="16" t="s">
        <v>605</v>
      </c>
      <c r="D41" s="16" t="s">
        <v>17</v>
      </c>
      <c r="E41" s="16" t="s">
        <v>33</v>
      </c>
      <c r="F41" s="16" t="s">
        <v>90</v>
      </c>
      <c r="G41" s="17" t="s">
        <v>391</v>
      </c>
      <c r="H41" s="32" t="s">
        <v>606</v>
      </c>
      <c r="I41" s="32" t="s">
        <v>531</v>
      </c>
      <c r="J41" s="17" t="s">
        <v>501</v>
      </c>
      <c r="K41" s="17" t="s">
        <v>38</v>
      </c>
      <c r="L41" s="44">
        <v>2</v>
      </c>
      <c r="M41" s="32" t="s">
        <v>607</v>
      </c>
    </row>
    <row r="42" s="82" customFormat="1" ht="25" customHeight="1" spans="1:13">
      <c r="A42" s="16">
        <v>17</v>
      </c>
      <c r="B42" s="16" t="s">
        <v>608</v>
      </c>
      <c r="C42" s="16" t="s">
        <v>608</v>
      </c>
      <c r="D42" s="16" t="s">
        <v>17</v>
      </c>
      <c r="E42" s="16" t="s">
        <v>33</v>
      </c>
      <c r="F42" s="16" t="s">
        <v>90</v>
      </c>
      <c r="G42" s="17" t="s">
        <v>339</v>
      </c>
      <c r="H42" s="32" t="s">
        <v>609</v>
      </c>
      <c r="I42" s="16" t="s">
        <v>531</v>
      </c>
      <c r="J42" s="16" t="s">
        <v>422</v>
      </c>
      <c r="K42" s="17" t="s">
        <v>38</v>
      </c>
      <c r="L42" s="44">
        <v>2</v>
      </c>
      <c r="M42" s="44"/>
    </row>
    <row r="43" s="82" customFormat="1" ht="25" customHeight="1" spans="1:13">
      <c r="A43" s="16"/>
      <c r="B43" s="16"/>
      <c r="C43" s="16" t="s">
        <v>610</v>
      </c>
      <c r="D43" s="16" t="s">
        <v>332</v>
      </c>
      <c r="E43" s="16" t="s">
        <v>18</v>
      </c>
      <c r="F43" s="16" t="s">
        <v>90</v>
      </c>
      <c r="G43" s="17" t="s">
        <v>611</v>
      </c>
      <c r="H43" s="32"/>
      <c r="I43" s="16"/>
      <c r="J43" s="17" t="s">
        <v>501</v>
      </c>
      <c r="K43" s="17" t="s">
        <v>38</v>
      </c>
      <c r="L43" s="44"/>
      <c r="M43" s="44"/>
    </row>
    <row r="44" s="82" customFormat="1" ht="50" customHeight="1" spans="1:13">
      <c r="A44" s="17">
        <v>18</v>
      </c>
      <c r="B44" s="16" t="s">
        <v>612</v>
      </c>
      <c r="C44" s="16" t="s">
        <v>612</v>
      </c>
      <c r="D44" s="16" t="s">
        <v>17</v>
      </c>
      <c r="E44" s="16" t="s">
        <v>33</v>
      </c>
      <c r="F44" s="16" t="s">
        <v>90</v>
      </c>
      <c r="G44" s="17" t="s">
        <v>613</v>
      </c>
      <c r="H44" s="32"/>
      <c r="I44" s="16"/>
      <c r="J44" s="16" t="s">
        <v>37</v>
      </c>
      <c r="K44" s="16" t="s">
        <v>38</v>
      </c>
      <c r="L44" s="44">
        <v>2</v>
      </c>
      <c r="M44" s="32" t="s">
        <v>61</v>
      </c>
    </row>
    <row r="45" s="82" customFormat="1" ht="36" customHeight="1" spans="1:13">
      <c r="A45" s="19">
        <v>19</v>
      </c>
      <c r="B45" s="37" t="s">
        <v>614</v>
      </c>
      <c r="C45" s="16" t="s">
        <v>614</v>
      </c>
      <c r="D45" s="16" t="s">
        <v>17</v>
      </c>
      <c r="E45" s="16" t="s">
        <v>33</v>
      </c>
      <c r="F45" s="16" t="s">
        <v>90</v>
      </c>
      <c r="G45" s="17" t="s">
        <v>517</v>
      </c>
      <c r="H45" s="46" t="s">
        <v>615</v>
      </c>
      <c r="I45" s="37" t="s">
        <v>531</v>
      </c>
      <c r="J45" s="17" t="s">
        <v>31</v>
      </c>
      <c r="K45" s="16" t="s">
        <v>24</v>
      </c>
      <c r="L45" s="46">
        <v>0</v>
      </c>
      <c r="M45" s="46"/>
    </row>
    <row r="46" s="82" customFormat="1" ht="36" customHeight="1" spans="1:13">
      <c r="A46" s="19"/>
      <c r="B46" s="37"/>
      <c r="C46" s="16" t="s">
        <v>616</v>
      </c>
      <c r="D46" s="16" t="s">
        <v>332</v>
      </c>
      <c r="E46" s="16" t="s">
        <v>18</v>
      </c>
      <c r="F46" s="16" t="s">
        <v>90</v>
      </c>
      <c r="G46" s="17" t="s">
        <v>617</v>
      </c>
      <c r="H46" s="19"/>
      <c r="I46" s="19"/>
      <c r="J46" s="17" t="s">
        <v>31</v>
      </c>
      <c r="K46" s="16" t="s">
        <v>24</v>
      </c>
      <c r="L46" s="83"/>
      <c r="M46" s="83"/>
    </row>
    <row r="47" s="82" customFormat="1" ht="36" customHeight="1" spans="1:13">
      <c r="A47" s="19"/>
      <c r="B47" s="37"/>
      <c r="C47" s="16" t="s">
        <v>618</v>
      </c>
      <c r="D47" s="16" t="s">
        <v>93</v>
      </c>
      <c r="E47" s="16" t="s">
        <v>18</v>
      </c>
      <c r="F47" s="16" t="s">
        <v>90</v>
      </c>
      <c r="G47" s="17" t="s">
        <v>584</v>
      </c>
      <c r="H47" s="19"/>
      <c r="I47" s="19"/>
      <c r="J47" s="17" t="s">
        <v>37</v>
      </c>
      <c r="K47" s="16" t="s">
        <v>38</v>
      </c>
      <c r="L47" s="83"/>
      <c r="M47" s="83"/>
    </row>
    <row r="48" s="82" customFormat="1" ht="36" customHeight="1" spans="1:13">
      <c r="A48" s="22"/>
      <c r="B48" s="36"/>
      <c r="C48" s="16" t="s">
        <v>619</v>
      </c>
      <c r="D48" s="16" t="s">
        <v>93</v>
      </c>
      <c r="E48" s="16" t="s">
        <v>18</v>
      </c>
      <c r="F48" s="16" t="s">
        <v>90</v>
      </c>
      <c r="G48" s="17" t="s">
        <v>620</v>
      </c>
      <c r="H48" s="22"/>
      <c r="I48" s="22"/>
      <c r="J48" s="17" t="s">
        <v>37</v>
      </c>
      <c r="K48" s="16" t="s">
        <v>38</v>
      </c>
      <c r="L48" s="84"/>
      <c r="M48" s="84"/>
    </row>
    <row r="49" s="82" customFormat="1" ht="40" customHeight="1" spans="1:13">
      <c r="A49" s="17">
        <v>20</v>
      </c>
      <c r="B49" s="16" t="s">
        <v>621</v>
      </c>
      <c r="C49" s="16" t="s">
        <v>621</v>
      </c>
      <c r="D49" s="17" t="s">
        <v>17</v>
      </c>
      <c r="E49" s="16" t="s">
        <v>33</v>
      </c>
      <c r="F49" s="16" t="s">
        <v>19</v>
      </c>
      <c r="G49" s="17" t="s">
        <v>480</v>
      </c>
      <c r="H49" s="32" t="s">
        <v>530</v>
      </c>
      <c r="I49" s="32" t="s">
        <v>622</v>
      </c>
      <c r="J49" s="17" t="s">
        <v>31</v>
      </c>
      <c r="K49" s="16" t="s">
        <v>38</v>
      </c>
      <c r="L49" s="32">
        <v>0</v>
      </c>
      <c r="M49" s="32" t="s">
        <v>623</v>
      </c>
    </row>
    <row r="50" s="82" customFormat="1" ht="40" customHeight="1" spans="1:13">
      <c r="A50" s="17"/>
      <c r="B50" s="17"/>
      <c r="C50" s="16" t="s">
        <v>624</v>
      </c>
      <c r="D50" s="16" t="s">
        <v>332</v>
      </c>
      <c r="E50" s="16" t="s">
        <v>18</v>
      </c>
      <c r="F50" s="16" t="s">
        <v>19</v>
      </c>
      <c r="G50" s="17" t="s">
        <v>418</v>
      </c>
      <c r="H50" s="17"/>
      <c r="I50" s="17"/>
      <c r="J50" s="17" t="s">
        <v>31</v>
      </c>
      <c r="K50" s="16" t="s">
        <v>38</v>
      </c>
      <c r="L50" s="44"/>
      <c r="M50" s="44"/>
    </row>
    <row r="51" s="82" customFormat="1" ht="40" customHeight="1" spans="1:13">
      <c r="A51" s="17"/>
      <c r="B51" s="17"/>
      <c r="C51" s="16" t="s">
        <v>625</v>
      </c>
      <c r="D51" s="16" t="s">
        <v>69</v>
      </c>
      <c r="E51" s="16" t="s">
        <v>33</v>
      </c>
      <c r="F51" s="16" t="s">
        <v>19</v>
      </c>
      <c r="G51" s="17" t="s">
        <v>361</v>
      </c>
      <c r="H51" s="17"/>
      <c r="I51" s="17"/>
      <c r="J51" s="16" t="s">
        <v>37</v>
      </c>
      <c r="K51" s="16" t="s">
        <v>38</v>
      </c>
      <c r="L51" s="44"/>
      <c r="M51" s="44"/>
    </row>
    <row r="52" ht="25" customHeight="1" spans="1:1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32">
        <v>45</v>
      </c>
      <c r="M52" s="44"/>
    </row>
  </sheetData>
  <mergeCells count="81">
    <mergeCell ref="A1:M1"/>
    <mergeCell ref="A3:A4"/>
    <mergeCell ref="A5:A6"/>
    <mergeCell ref="A7:A9"/>
    <mergeCell ref="A10:A11"/>
    <mergeCell ref="A12:A15"/>
    <mergeCell ref="A16:A17"/>
    <mergeCell ref="A18:A21"/>
    <mergeCell ref="A22:A23"/>
    <mergeCell ref="A24:A27"/>
    <mergeCell ref="A28:A30"/>
    <mergeCell ref="A31:A33"/>
    <mergeCell ref="A35:A36"/>
    <mergeCell ref="A38:A40"/>
    <mergeCell ref="A42:A43"/>
    <mergeCell ref="A45:A48"/>
    <mergeCell ref="A49:A51"/>
    <mergeCell ref="B3:B4"/>
    <mergeCell ref="B5:B6"/>
    <mergeCell ref="B7:B9"/>
    <mergeCell ref="B10:B11"/>
    <mergeCell ref="B12:B15"/>
    <mergeCell ref="B16:B17"/>
    <mergeCell ref="B18:B21"/>
    <mergeCell ref="B22:B23"/>
    <mergeCell ref="B24:B27"/>
    <mergeCell ref="B28:B30"/>
    <mergeCell ref="B31:B33"/>
    <mergeCell ref="B35:B36"/>
    <mergeCell ref="B38:B40"/>
    <mergeCell ref="B42:B43"/>
    <mergeCell ref="B45:B48"/>
    <mergeCell ref="B49:B51"/>
    <mergeCell ref="H3:H9"/>
    <mergeCell ref="H10:H15"/>
    <mergeCell ref="H16:H21"/>
    <mergeCell ref="H22:H33"/>
    <mergeCell ref="H35:H40"/>
    <mergeCell ref="H42:H44"/>
    <mergeCell ref="H45:H48"/>
    <mergeCell ref="H49:H51"/>
    <mergeCell ref="I3:I9"/>
    <mergeCell ref="I10:I15"/>
    <mergeCell ref="I16:I21"/>
    <mergeCell ref="I22:I33"/>
    <mergeCell ref="I35:I40"/>
    <mergeCell ref="I42:I44"/>
    <mergeCell ref="I45:I48"/>
    <mergeCell ref="I49:I51"/>
    <mergeCell ref="L3:L4"/>
    <mergeCell ref="L5:L6"/>
    <mergeCell ref="L7:L9"/>
    <mergeCell ref="L10:L11"/>
    <mergeCell ref="L12:L15"/>
    <mergeCell ref="L16:L17"/>
    <mergeCell ref="L18:L21"/>
    <mergeCell ref="L22:L23"/>
    <mergeCell ref="L24:L27"/>
    <mergeCell ref="L28:L30"/>
    <mergeCell ref="L31:L33"/>
    <mergeCell ref="L35:L36"/>
    <mergeCell ref="L38:L40"/>
    <mergeCell ref="L42:L43"/>
    <mergeCell ref="L45:L48"/>
    <mergeCell ref="L49:L51"/>
    <mergeCell ref="M3:M4"/>
    <mergeCell ref="M5:M6"/>
    <mergeCell ref="M7:M9"/>
    <mergeCell ref="M10:M11"/>
    <mergeCell ref="M12:M15"/>
    <mergeCell ref="M16:M17"/>
    <mergeCell ref="M18:M21"/>
    <mergeCell ref="M22:M23"/>
    <mergeCell ref="M24:M27"/>
    <mergeCell ref="M28:M30"/>
    <mergeCell ref="M31:M33"/>
    <mergeCell ref="M35:M36"/>
    <mergeCell ref="M38:M40"/>
    <mergeCell ref="M42:M43"/>
    <mergeCell ref="M45:M48"/>
    <mergeCell ref="M49:M51"/>
  </mergeCells>
  <dataValidations count="2">
    <dataValidation type="list" allowBlank="1" showInputMessage="1" showErrorMessage="1" sqref="K10 K16 K22 K37 K40 K41 K3:K9 K11:K12 K13:K15 K17:K21 K23:K26 K27:K29 K30:K32 K33:K36 K38:K39 K42:K43 K44:K47 K48:K51">
      <formula1>"否,是"</formula1>
    </dataValidation>
    <dataValidation allowBlank="1" showInputMessage="1" showErrorMessage="1" sqref="J41 J1:J21 J22:J40 J42:J1048576"/>
  </dataValidations>
  <printOptions horizontalCentered="1"/>
  <pageMargins left="0.156944444444444" right="0.156944444444444" top="0.786805555555556" bottom="0.432638888888889" header="0.5" footer="0.236111111111111"/>
  <pageSetup paperSize="9" scale="8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七里桥 实物 (2)</vt:lpstr>
      <vt:lpstr>七里桥 货币 (2)</vt:lpstr>
      <vt:lpstr>江家坪 货币 (2)</vt:lpstr>
      <vt:lpstr>江家坪 实物 (2)</vt:lpstr>
      <vt:lpstr>梓山冲出嫁女</vt:lpstr>
      <vt:lpstr>长天新能源 (3)</vt:lpstr>
      <vt:lpstr>花亭路 (3)</vt:lpstr>
      <vt:lpstr>职业学院 (3)</vt:lpstr>
      <vt:lpstr>数字研发 (3)</vt:lpstr>
      <vt:lpstr>东部卸土场 (3)</vt:lpstr>
      <vt:lpstr>西大塘卸土场  (3)</vt:lpstr>
      <vt:lpstr>怡顺 (3)</vt:lpstr>
      <vt:lpstr>伟源科技 (3)</vt:lpstr>
      <vt:lpstr>艾迪奥 (3)</vt:lpstr>
      <vt:lpstr>碳谷 (2)</vt:lpstr>
      <vt:lpstr>个案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婧</cp:lastModifiedBy>
  <dcterms:created xsi:type="dcterms:W3CDTF">2024-05-15T06:10:00Z</dcterms:created>
  <dcterms:modified xsi:type="dcterms:W3CDTF">2024-05-15T06:17:55Z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CA05D71586B949E5AF5DD5C509BFFA46_11</vt:lpwstr>
  </property>
  <property fmtid="{D5CDD505-2E9C-101B-9397-08002B2CF9AE}" pid="3" name="KSOProductBuildVer">
    <vt:lpwstr>2052-12.1.0.16417</vt:lpwstr>
  </property>
</Properties>
</file>